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35" windowWidth="20610" windowHeight="9780" firstSheet="7" activeTab="8"/>
  </bookViews>
  <sheets>
    <sheet name="Титульный лист" sheetId="7" r:id="rId1"/>
    <sheet name="sin x cos x" sheetId="8" r:id="rId2"/>
    <sheet name="Функция №10" sheetId="9" r:id="rId3"/>
    <sheet name="Исходные данные" sheetId="10" r:id="rId4"/>
    <sheet name="Поверхность" sheetId="11" r:id="rId5"/>
    <sheet name="Исходные данные №10" sheetId="14" r:id="rId6"/>
    <sheet name="Поверхность №10" sheetId="15" r:id="rId7"/>
    <sheet name="Инициалы и стаж" sheetId="12" r:id="rId8"/>
    <sheet name="Вариант №10" sheetId="13" r:id="rId9"/>
  </sheets>
  <calcPr calcId="145621"/>
</workbook>
</file>

<file path=xl/calcChain.xml><?xml version="1.0" encoding="utf-8"?>
<calcChain xmlns="http://schemas.openxmlformats.org/spreadsheetml/2006/main">
  <c r="B18" i="13" l="1"/>
  <c r="B19" i="13"/>
  <c r="B20" i="13"/>
  <c r="B21" i="13"/>
  <c r="B17" i="13"/>
  <c r="B13" i="12"/>
  <c r="A14" i="12"/>
  <c r="A15" i="12"/>
  <c r="A16" i="12"/>
  <c r="A17" i="12"/>
  <c r="A13" i="12"/>
  <c r="A18" i="13"/>
  <c r="A19" i="13"/>
  <c r="A20" i="13"/>
  <c r="A21" i="13"/>
  <c r="A17" i="13"/>
  <c r="C14" i="12"/>
  <c r="C15" i="12"/>
  <c r="C16" i="12"/>
  <c r="C17" i="12"/>
  <c r="C13" i="12"/>
  <c r="B14" i="12"/>
  <c r="B15" i="12"/>
  <c r="B16" i="12"/>
  <c r="B17" i="12"/>
  <c r="C12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C13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C14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C15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C17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C18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C20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C21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C22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T30" i="14"/>
  <c r="U30" i="14"/>
  <c r="V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T31" i="14"/>
  <c r="U31" i="14"/>
  <c r="V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T32" i="14"/>
  <c r="U32" i="14"/>
  <c r="V3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12" i="14"/>
  <c r="C12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C15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V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12" i="10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6" i="9"/>
  <c r="C7" i="8"/>
  <c r="D7" i="8"/>
  <c r="E7" i="8"/>
  <c r="F7" i="8"/>
  <c r="G7" i="8"/>
  <c r="H7" i="8"/>
  <c r="I7" i="8"/>
  <c r="J7" i="8"/>
  <c r="K7" i="8"/>
  <c r="L7" i="8"/>
  <c r="M7" i="8"/>
  <c r="B7" i="8"/>
  <c r="C6" i="8"/>
  <c r="D6" i="8"/>
  <c r="E6" i="8"/>
  <c r="F6" i="8"/>
  <c r="G6" i="8"/>
  <c r="H6" i="8"/>
  <c r="I6" i="8"/>
  <c r="J6" i="8"/>
  <c r="K6" i="8"/>
  <c r="L6" i="8"/>
  <c r="M6" i="8"/>
  <c r="B6" i="8"/>
</calcChain>
</file>

<file path=xl/sharedStrings.xml><?xml version="1.0" encoding="utf-8"?>
<sst xmlns="http://schemas.openxmlformats.org/spreadsheetml/2006/main" count="64" uniqueCount="56">
  <si>
    <t>Студент группы УПЗ-170803ду</t>
  </si>
  <si>
    <t>Губина О.Н.</t>
  </si>
  <si>
    <t xml:space="preserve">                              Отчет по лабораторной работе №3</t>
  </si>
  <si>
    <r>
      <t>Построение графиков функций y</t>
    </r>
    <r>
      <rPr>
        <i/>
        <vertAlign val="subscript"/>
        <sz val="14"/>
        <color rgb="FF000000"/>
        <rFont val="Times New Roman"/>
        <family val="1"/>
        <charset val="204"/>
      </rPr>
      <t xml:space="preserve">1 </t>
    </r>
    <r>
      <rPr>
        <i/>
        <sz val="14"/>
        <color rgb="FF000000"/>
        <rFont val="Times New Roman"/>
        <family val="1"/>
        <charset val="204"/>
      </rPr>
      <t xml:space="preserve">= </t>
    </r>
    <r>
      <rPr>
        <sz val="14"/>
        <color rgb="FF000000"/>
        <rFont val="Times New Roman"/>
        <family val="1"/>
        <charset val="204"/>
      </rPr>
      <t xml:space="preserve">sin </t>
    </r>
    <r>
      <rPr>
        <i/>
        <sz val="14"/>
        <color rgb="FF000000"/>
        <rFont val="Times New Roman"/>
        <family val="1"/>
        <charset val="204"/>
      </rPr>
      <t>x и  y</t>
    </r>
    <r>
      <rPr>
        <i/>
        <vertAlign val="subscript"/>
        <sz val="14"/>
        <color rgb="FF000000"/>
        <rFont val="Times New Roman"/>
        <family val="1"/>
        <charset val="204"/>
      </rPr>
      <t xml:space="preserve">2 </t>
    </r>
    <r>
      <rPr>
        <i/>
        <sz val="14"/>
        <color rgb="FF000000"/>
        <rFont val="Times New Roman"/>
        <family val="1"/>
        <charset val="204"/>
      </rPr>
      <t xml:space="preserve">= </t>
    </r>
    <r>
      <rPr>
        <sz val="14"/>
        <color rgb="FF000000"/>
        <rFont val="Times New Roman"/>
        <family val="1"/>
        <charset val="204"/>
      </rPr>
      <t>cos</t>
    </r>
    <r>
      <rPr>
        <i/>
        <sz val="14"/>
        <color rgb="FF000000"/>
        <rFont val="Times New Roman"/>
        <family val="1"/>
        <charset val="204"/>
      </rPr>
      <t xml:space="preserve"> x </t>
    </r>
  </si>
  <si>
    <t>x</t>
  </si>
  <si>
    <r>
      <t>y</t>
    </r>
    <r>
      <rPr>
        <i/>
        <vertAlign val="subscript"/>
        <sz val="14"/>
        <color rgb="FF000000"/>
        <rFont val="Times New Roman"/>
        <family val="1"/>
        <charset val="204"/>
      </rPr>
      <t>1</t>
    </r>
  </si>
  <si>
    <r>
      <t>y</t>
    </r>
    <r>
      <rPr>
        <i/>
        <vertAlign val="subscript"/>
        <sz val="14"/>
        <color rgb="FF000000"/>
        <rFont val="Times New Roman"/>
        <family val="1"/>
        <charset val="204"/>
      </rPr>
      <t>2</t>
    </r>
  </si>
  <si>
    <t xml:space="preserve">Построение графика функции  </t>
  </si>
  <si>
    <t>c</t>
  </si>
  <si>
    <t>y</t>
  </si>
  <si>
    <t>a</t>
  </si>
  <si>
    <t>b</t>
  </si>
  <si>
    <t>X / Y</t>
  </si>
  <si>
    <t>Пример Гиперболический параболоид</t>
  </si>
  <si>
    <t>Гиперболический параболоид вариант №10</t>
  </si>
  <si>
    <t>Исходная таблица</t>
  </si>
  <si>
    <t>Преобразованная таблица</t>
  </si>
  <si>
    <t>№</t>
  </si>
  <si>
    <t>Фамилия</t>
  </si>
  <si>
    <t>Имя</t>
  </si>
  <si>
    <t>Отчество</t>
  </si>
  <si>
    <t>Иванов</t>
  </si>
  <si>
    <t>Василий</t>
  </si>
  <si>
    <t>Петрович</t>
  </si>
  <si>
    <t>Петров</t>
  </si>
  <si>
    <t>Пётр</t>
  </si>
  <si>
    <t>Иванович</t>
  </si>
  <si>
    <t>Сидоров</t>
  </si>
  <si>
    <t>Сидор</t>
  </si>
  <si>
    <t>Сидорович</t>
  </si>
  <si>
    <t>Кузьмин</t>
  </si>
  <si>
    <t>Кузьма</t>
  </si>
  <si>
    <t>Кузьмич</t>
  </si>
  <si>
    <t>Николаев</t>
  </si>
  <si>
    <t>Николай</t>
  </si>
  <si>
    <t>Николаевич</t>
  </si>
  <si>
    <t>Ф.И.О.</t>
  </si>
  <si>
    <t>Стаж работы</t>
  </si>
  <si>
    <t>Дата приёма    на работу</t>
  </si>
  <si>
    <t>Вариант №10</t>
  </si>
  <si>
    <t>Телевизоры</t>
  </si>
  <si>
    <t>DVD плейеры</t>
  </si>
  <si>
    <t>Видеокамеры</t>
  </si>
  <si>
    <t>Мобильные телефоны</t>
  </si>
  <si>
    <t>Проигрыватель CD</t>
  </si>
  <si>
    <t>Наименование товара</t>
  </si>
  <si>
    <t>с плазменной панелью, диагональ 21 дюйм</t>
  </si>
  <si>
    <t>Характеристика</t>
  </si>
  <si>
    <t>с функцией караоке</t>
  </si>
  <si>
    <t>цифровые</t>
  </si>
  <si>
    <t>с доступом в Интернет</t>
  </si>
  <si>
    <t>на 5 дисков</t>
  </si>
  <si>
    <t>Цена</t>
  </si>
  <si>
    <t>Кол-во</t>
  </si>
  <si>
    <t>Результирующая таблица</t>
  </si>
  <si>
    <t>В продаже имеются: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</si>
</sst>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i/>
      <vertAlign val="subscript"/>
      <sz val="14"/>
      <color rgb="FF000000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indent="10"/>
    </xf>
    <xf numFmtId="0" fontId="0" fillId="0" borderId="0" xfId="0" applyAlignment="1">
      <alignment horizontal="right"/>
    </xf>
    <xf numFmtId="0" fontId="5" fillId="2" borderId="2" xfId="0" applyFont="1" applyFill="1" applyBorder="1" applyAlignment="1"/>
    <xf numFmtId="0" fontId="0" fillId="2" borderId="3" xfId="0" applyFill="1" applyBorder="1" applyAlignment="1"/>
    <xf numFmtId="0" fontId="0" fillId="2" borderId="4" xfId="0" applyFill="1" applyBorder="1"/>
    <xf numFmtId="0" fontId="0" fillId="0" borderId="1" xfId="0" applyBorder="1"/>
    <xf numFmtId="0" fontId="0" fillId="2" borderId="3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7" fillId="4" borderId="1" xfId="0" applyFont="1" applyFill="1" applyBorder="1" applyAlignment="1">
      <alignment horizontal="center"/>
    </xf>
    <xf numFmtId="0" fontId="7" fillId="4" borderId="1" xfId="0" applyFont="1" applyFill="1" applyBorder="1"/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top" wrapText="1"/>
    </xf>
    <xf numFmtId="14" fontId="0" fillId="0" borderId="1" xfId="0" applyNumberFormat="1" applyBorder="1"/>
    <xf numFmtId="2" fontId="8" fillId="0" borderId="1" xfId="0" applyNumberFormat="1" applyFont="1" applyBorder="1"/>
    <xf numFmtId="0" fontId="0" fillId="0" borderId="0" xfId="0" applyAlignment="1"/>
    <xf numFmtId="0" fontId="7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Sin(x): ячейка А6</c:v>
          </c:tx>
          <c:val>
            <c:numRef>
              <c:f>'sin x cos x'!$B$6:$M$6</c:f>
              <c:numCache>
                <c:formatCode>General</c:formatCode>
                <c:ptCount val="12"/>
                <c:pt idx="0">
                  <c:v>0</c:v>
                </c:pt>
                <c:pt idx="1">
                  <c:v>0.56464247339503537</c:v>
                </c:pt>
                <c:pt idx="2">
                  <c:v>0.99957360304150511</c:v>
                </c:pt>
                <c:pt idx="3">
                  <c:v>0.51550137182146416</c:v>
                </c:pt>
                <c:pt idx="4">
                  <c:v>-0.44252044329485246</c:v>
                </c:pt>
                <c:pt idx="5">
                  <c:v>-0.99369100363346441</c:v>
                </c:pt>
                <c:pt idx="6">
                  <c:v>-0.63126663787232162</c:v>
                </c:pt>
                <c:pt idx="7">
                  <c:v>0.31154136351337786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косинусоида</c:v>
          </c:tx>
          <c:val>
            <c:numRef>
              <c:f>'sin x cos x'!$B$7:$M$7</c:f>
              <c:numCache>
                <c:formatCode>General</c:formatCode>
                <c:ptCount val="12"/>
                <c:pt idx="0">
                  <c:v>1</c:v>
                </c:pt>
                <c:pt idx="1">
                  <c:v>0.82533561490967833</c:v>
                </c:pt>
                <c:pt idx="2">
                  <c:v>-2.9199522301288815E-2</c:v>
                </c:pt>
                <c:pt idx="3">
                  <c:v>-0.85688875336894732</c:v>
                </c:pt>
                <c:pt idx="4">
                  <c:v>-0.89675841633414699</c:v>
                </c:pt>
                <c:pt idx="5">
                  <c:v>-0.11215252693505487</c:v>
                </c:pt>
                <c:pt idx="6">
                  <c:v>0.77556587851024961</c:v>
                </c:pt>
                <c:pt idx="7">
                  <c:v>0.9502325919585296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766976"/>
        <c:axId val="76034432"/>
      </c:lineChart>
      <c:catAx>
        <c:axId val="74766976"/>
        <c:scaling>
          <c:orientation val="minMax"/>
        </c:scaling>
        <c:delete val="0"/>
        <c:axPos val="b"/>
        <c:majorTickMark val="out"/>
        <c:minorTickMark val="none"/>
        <c:tickLblPos val="nextTo"/>
        <c:crossAx val="76034432"/>
        <c:crosses val="autoZero"/>
        <c:auto val="1"/>
        <c:lblAlgn val="ctr"/>
        <c:lblOffset val="100"/>
        <c:noMultiLvlLbl val="0"/>
      </c:catAx>
      <c:valAx>
        <c:axId val="760344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4766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График функции</a:t>
            </a:r>
            <a:endParaRPr lang="en-US"/>
          </a:p>
        </c:rich>
      </c:tx>
      <c:layout>
        <c:manualLayout>
          <c:xMode val="edge"/>
          <c:yMode val="edge"/>
          <c:x val="0.33948352700043954"/>
          <c:y val="2.1505376344086023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Решение функции y</c:v>
          </c:tx>
          <c:val>
            <c:numRef>
              <c:f>'Функция №10'!$B$6:$B$46</c:f>
              <c:numCache>
                <c:formatCode>General</c:formatCode>
                <c:ptCount val="41"/>
                <c:pt idx="0">
                  <c:v>-2.998222950297976</c:v>
                </c:pt>
                <c:pt idx="1">
                  <c:v>-2.9471976225700436</c:v>
                </c:pt>
                <c:pt idx="2">
                  <c:v>-2.8934439858858592</c:v>
                </c:pt>
                <c:pt idx="3">
                  <c:v>-2.8366557289689225</c:v>
                </c:pt>
                <c:pt idx="4">
                  <c:v>-2.7764722807237261</c:v>
                </c:pt>
                <c:pt idx="5">
                  <c:v>-2.7124653051843399</c:v>
                </c:pt>
                <c:pt idx="6">
                  <c:v>-2.6441207610586255</c:v>
                </c:pt>
                <c:pt idx="7">
                  <c:v>-2.5708146780956973</c:v>
                </c:pt>
                <c:pt idx="8">
                  <c:v>-2.4917798526449162</c:v>
                </c:pt>
                <c:pt idx="9">
                  <c:v>-2.4060591252980141</c:v>
                </c:pt>
                <c:pt idx="10">
                  <c:v>-2.312438341272756</c:v>
                </c:pt>
                <c:pt idx="11">
                  <c:v>-2.2093477086153355</c:v>
                </c:pt>
                <c:pt idx="12">
                  <c:v>-2.0947125472611008</c:v>
                </c:pt>
                <c:pt idx="13">
                  <c:v>-1.9657204716496524</c:v>
                </c:pt>
                <c:pt idx="14">
                  <c:v>-1.8184464592320657</c:v>
                </c:pt>
                <c:pt idx="15">
                  <c:v>-1.6472311463710965</c:v>
                </c:pt>
                <c:pt idx="16">
                  <c:v>-1.4436354751788099</c:v>
                </c:pt>
                <c:pt idx="17">
                  <c:v>-1.1947632172871097</c:v>
                </c:pt>
                <c:pt idx="18">
                  <c:v>-0.88137358701954283</c:v>
                </c:pt>
                <c:pt idx="19">
                  <c:v>-0.48121182505960336</c:v>
                </c:pt>
                <c:pt idx="20">
                  <c:v>0</c:v>
                </c:pt>
                <c:pt idx="21">
                  <c:v>0.48121182505960347</c:v>
                </c:pt>
                <c:pt idx="22">
                  <c:v>0.88137358701954294</c:v>
                </c:pt>
                <c:pt idx="23">
                  <c:v>1.1947632172871094</c:v>
                </c:pt>
                <c:pt idx="24">
                  <c:v>1.4436354751788103</c:v>
                </c:pt>
                <c:pt idx="25">
                  <c:v>1.6472311463710958</c:v>
                </c:pt>
                <c:pt idx="26">
                  <c:v>1.8184464592320668</c:v>
                </c:pt>
                <c:pt idx="27">
                  <c:v>1.9657204716496515</c:v>
                </c:pt>
                <c:pt idx="28">
                  <c:v>2.0947125472611012</c:v>
                </c:pt>
                <c:pt idx="29">
                  <c:v>2.2093477086153341</c:v>
                </c:pt>
                <c:pt idx="30">
                  <c:v>2.3124383412727525</c:v>
                </c:pt>
                <c:pt idx="31">
                  <c:v>2.4060591252980172</c:v>
                </c:pt>
                <c:pt idx="32">
                  <c:v>2.4917798526449118</c:v>
                </c:pt>
                <c:pt idx="33">
                  <c:v>2.5708146780956969</c:v>
                </c:pt>
                <c:pt idx="34">
                  <c:v>2.644120761058629</c:v>
                </c:pt>
                <c:pt idx="35">
                  <c:v>2.7124653051843439</c:v>
                </c:pt>
                <c:pt idx="36">
                  <c:v>2.7764722807237177</c:v>
                </c:pt>
                <c:pt idx="37">
                  <c:v>2.8366557289689256</c:v>
                </c:pt>
                <c:pt idx="38">
                  <c:v>2.8934439858858716</c:v>
                </c:pt>
                <c:pt idx="39">
                  <c:v>2.9471976225700329</c:v>
                </c:pt>
                <c:pt idx="40">
                  <c:v>2.9982229502979698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161792"/>
        <c:axId val="76163328"/>
      </c:lineChart>
      <c:catAx>
        <c:axId val="76161792"/>
        <c:scaling>
          <c:orientation val="minMax"/>
        </c:scaling>
        <c:delete val="0"/>
        <c:axPos val="b"/>
        <c:majorTickMark val="out"/>
        <c:minorTickMark val="none"/>
        <c:tickLblPos val="nextTo"/>
        <c:crossAx val="76163328"/>
        <c:crosses val="autoZero"/>
        <c:auto val="1"/>
        <c:lblAlgn val="ctr"/>
        <c:lblOffset val="100"/>
        <c:noMultiLvlLbl val="0"/>
      </c:catAx>
      <c:valAx>
        <c:axId val="76163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161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surface3DChart>
        <c:wireframe val="0"/>
        <c:ser>
          <c:idx val="0"/>
          <c:order val="0"/>
          <c:val>
            <c:numRef>
              <c:f>'Исходные данные'!$B$12:$V$12</c:f>
              <c:numCache>
                <c:formatCode>General</c:formatCode>
                <c:ptCount val="21"/>
                <c:pt idx="0">
                  <c:v>0.5625</c:v>
                </c:pt>
                <c:pt idx="1">
                  <c:v>0.265625</c:v>
                </c:pt>
                <c:pt idx="2">
                  <c:v>0</c:v>
                </c:pt>
                <c:pt idx="3">
                  <c:v>-0.234375</c:v>
                </c:pt>
                <c:pt idx="4">
                  <c:v>-0.4375</c:v>
                </c:pt>
                <c:pt idx="5">
                  <c:v>-0.609375</c:v>
                </c:pt>
                <c:pt idx="6">
                  <c:v>-0.75</c:v>
                </c:pt>
                <c:pt idx="7">
                  <c:v>-0.859375</c:v>
                </c:pt>
                <c:pt idx="8">
                  <c:v>-0.9375</c:v>
                </c:pt>
                <c:pt idx="9">
                  <c:v>-0.984375</c:v>
                </c:pt>
                <c:pt idx="10">
                  <c:v>-1</c:v>
                </c:pt>
                <c:pt idx="11">
                  <c:v>-0.984375</c:v>
                </c:pt>
                <c:pt idx="12">
                  <c:v>-0.9375</c:v>
                </c:pt>
                <c:pt idx="13">
                  <c:v>-0.859375</c:v>
                </c:pt>
                <c:pt idx="14">
                  <c:v>-0.75</c:v>
                </c:pt>
                <c:pt idx="15">
                  <c:v>-0.609375</c:v>
                </c:pt>
                <c:pt idx="16">
                  <c:v>-0.4375</c:v>
                </c:pt>
                <c:pt idx="17">
                  <c:v>-0.234375</c:v>
                </c:pt>
                <c:pt idx="18">
                  <c:v>0</c:v>
                </c:pt>
                <c:pt idx="19">
                  <c:v>0.265625</c:v>
                </c:pt>
                <c:pt idx="20">
                  <c:v>0.5625</c:v>
                </c:pt>
              </c:numCache>
            </c:numRef>
          </c:val>
        </c:ser>
        <c:ser>
          <c:idx val="1"/>
          <c:order val="1"/>
          <c:val>
            <c:numRef>
              <c:f>'Исходные данные'!$B$13:$V$13</c:f>
              <c:numCache>
                <c:formatCode>General</c:formatCode>
                <c:ptCount val="21"/>
                <c:pt idx="0">
                  <c:v>0.75249999999999995</c:v>
                </c:pt>
                <c:pt idx="1">
                  <c:v>0.45562499999999995</c:v>
                </c:pt>
                <c:pt idx="2">
                  <c:v>0.18999999999999995</c:v>
                </c:pt>
                <c:pt idx="3">
                  <c:v>-4.4375000000000053E-2</c:v>
                </c:pt>
                <c:pt idx="4">
                  <c:v>-0.24750000000000005</c:v>
                </c:pt>
                <c:pt idx="5">
                  <c:v>-0.41937500000000005</c:v>
                </c:pt>
                <c:pt idx="6">
                  <c:v>-0.56000000000000005</c:v>
                </c:pt>
                <c:pt idx="7">
                  <c:v>-0.66937500000000005</c:v>
                </c:pt>
                <c:pt idx="8">
                  <c:v>-0.74750000000000005</c:v>
                </c:pt>
                <c:pt idx="9">
                  <c:v>-0.79437500000000005</c:v>
                </c:pt>
                <c:pt idx="10">
                  <c:v>-0.81</c:v>
                </c:pt>
                <c:pt idx="11">
                  <c:v>-0.79437500000000005</c:v>
                </c:pt>
                <c:pt idx="12">
                  <c:v>-0.74750000000000005</c:v>
                </c:pt>
                <c:pt idx="13">
                  <c:v>-0.66937500000000005</c:v>
                </c:pt>
                <c:pt idx="14">
                  <c:v>-0.56000000000000005</c:v>
                </c:pt>
                <c:pt idx="15">
                  <c:v>-0.41937500000000005</c:v>
                </c:pt>
                <c:pt idx="16">
                  <c:v>-0.24750000000000005</c:v>
                </c:pt>
                <c:pt idx="17">
                  <c:v>-4.4375000000000053E-2</c:v>
                </c:pt>
                <c:pt idx="18">
                  <c:v>0.18999999999999995</c:v>
                </c:pt>
                <c:pt idx="19">
                  <c:v>0.45562499999999995</c:v>
                </c:pt>
                <c:pt idx="20">
                  <c:v>0.75249999999999995</c:v>
                </c:pt>
              </c:numCache>
            </c:numRef>
          </c:val>
        </c:ser>
        <c:ser>
          <c:idx val="2"/>
          <c:order val="2"/>
          <c:val>
            <c:numRef>
              <c:f>'Исходные данные'!$B$14:$V$14</c:f>
              <c:numCache>
                <c:formatCode>General</c:formatCode>
                <c:ptCount val="21"/>
                <c:pt idx="0">
                  <c:v>0.92249999999999988</c:v>
                </c:pt>
                <c:pt idx="1">
                  <c:v>0.62562499999999988</c:v>
                </c:pt>
                <c:pt idx="2">
                  <c:v>0.35999999999999988</c:v>
                </c:pt>
                <c:pt idx="3">
                  <c:v>0.12562499999999988</c:v>
                </c:pt>
                <c:pt idx="4">
                  <c:v>-7.7500000000000124E-2</c:v>
                </c:pt>
                <c:pt idx="5">
                  <c:v>-0.24937500000000012</c:v>
                </c:pt>
                <c:pt idx="6">
                  <c:v>-0.39000000000000012</c:v>
                </c:pt>
                <c:pt idx="7">
                  <c:v>-0.49937500000000012</c:v>
                </c:pt>
                <c:pt idx="8">
                  <c:v>-0.57750000000000012</c:v>
                </c:pt>
                <c:pt idx="9">
                  <c:v>-0.62437500000000012</c:v>
                </c:pt>
                <c:pt idx="10">
                  <c:v>-0.64000000000000012</c:v>
                </c:pt>
                <c:pt idx="11">
                  <c:v>-0.62437500000000012</c:v>
                </c:pt>
                <c:pt idx="12">
                  <c:v>-0.57750000000000012</c:v>
                </c:pt>
                <c:pt idx="13">
                  <c:v>-0.49937500000000012</c:v>
                </c:pt>
                <c:pt idx="14">
                  <c:v>-0.39000000000000012</c:v>
                </c:pt>
                <c:pt idx="15">
                  <c:v>-0.24937500000000012</c:v>
                </c:pt>
                <c:pt idx="16">
                  <c:v>-7.7500000000000124E-2</c:v>
                </c:pt>
                <c:pt idx="17">
                  <c:v>0.12562499999999988</c:v>
                </c:pt>
                <c:pt idx="18">
                  <c:v>0.35999999999999988</c:v>
                </c:pt>
                <c:pt idx="19">
                  <c:v>0.62562499999999988</c:v>
                </c:pt>
                <c:pt idx="20">
                  <c:v>0.92249999999999988</c:v>
                </c:pt>
              </c:numCache>
            </c:numRef>
          </c:val>
        </c:ser>
        <c:ser>
          <c:idx val="3"/>
          <c:order val="3"/>
          <c:val>
            <c:numRef>
              <c:f>'Исходные данные'!$B$15:$V$15</c:f>
              <c:numCache>
                <c:formatCode>General</c:formatCode>
                <c:ptCount val="21"/>
                <c:pt idx="0">
                  <c:v>1.0725</c:v>
                </c:pt>
                <c:pt idx="1">
                  <c:v>0.77562500000000001</c:v>
                </c:pt>
                <c:pt idx="2">
                  <c:v>0.51</c:v>
                </c:pt>
                <c:pt idx="3">
                  <c:v>0.27562500000000006</c:v>
                </c:pt>
                <c:pt idx="4">
                  <c:v>7.2500000000000064E-2</c:v>
                </c:pt>
                <c:pt idx="5">
                  <c:v>-9.9374999999999936E-2</c:v>
                </c:pt>
                <c:pt idx="6">
                  <c:v>-0.23999999999999994</c:v>
                </c:pt>
                <c:pt idx="7">
                  <c:v>-0.34937499999999994</c:v>
                </c:pt>
                <c:pt idx="8">
                  <c:v>-0.42749999999999994</c:v>
                </c:pt>
                <c:pt idx="9">
                  <c:v>-0.47437499999999994</c:v>
                </c:pt>
                <c:pt idx="10">
                  <c:v>-0.48999999999999994</c:v>
                </c:pt>
                <c:pt idx="11">
                  <c:v>-0.47437499999999994</c:v>
                </c:pt>
                <c:pt idx="12">
                  <c:v>-0.42749999999999994</c:v>
                </c:pt>
                <c:pt idx="13">
                  <c:v>-0.34937499999999994</c:v>
                </c:pt>
                <c:pt idx="14">
                  <c:v>-0.23999999999999994</c:v>
                </c:pt>
                <c:pt idx="15">
                  <c:v>-9.9374999999999936E-2</c:v>
                </c:pt>
                <c:pt idx="16">
                  <c:v>7.2500000000000064E-2</c:v>
                </c:pt>
                <c:pt idx="17">
                  <c:v>0.27562500000000006</c:v>
                </c:pt>
                <c:pt idx="18">
                  <c:v>0.51</c:v>
                </c:pt>
                <c:pt idx="19">
                  <c:v>0.77562500000000001</c:v>
                </c:pt>
                <c:pt idx="20">
                  <c:v>1.0725</c:v>
                </c:pt>
              </c:numCache>
            </c:numRef>
          </c:val>
        </c:ser>
        <c:ser>
          <c:idx val="4"/>
          <c:order val="4"/>
          <c:val>
            <c:numRef>
              <c:f>'Исходные данные'!$B$16:$V$16</c:f>
              <c:numCache>
                <c:formatCode>General</c:formatCode>
                <c:ptCount val="21"/>
                <c:pt idx="0">
                  <c:v>1.2025000000000001</c:v>
                </c:pt>
                <c:pt idx="1">
                  <c:v>0.90562500000000001</c:v>
                </c:pt>
                <c:pt idx="2">
                  <c:v>0.64</c:v>
                </c:pt>
                <c:pt idx="3">
                  <c:v>0.40562500000000001</c:v>
                </c:pt>
                <c:pt idx="4">
                  <c:v>0.20250000000000001</c:v>
                </c:pt>
                <c:pt idx="5">
                  <c:v>3.0625000000000013E-2</c:v>
                </c:pt>
                <c:pt idx="6">
                  <c:v>-0.10999999999999999</c:v>
                </c:pt>
                <c:pt idx="7">
                  <c:v>-0.21937499999999999</c:v>
                </c:pt>
                <c:pt idx="8">
                  <c:v>-0.29749999999999999</c:v>
                </c:pt>
                <c:pt idx="9">
                  <c:v>-0.34437499999999999</c:v>
                </c:pt>
                <c:pt idx="10">
                  <c:v>-0.36</c:v>
                </c:pt>
                <c:pt idx="11">
                  <c:v>-0.34437499999999999</c:v>
                </c:pt>
                <c:pt idx="12">
                  <c:v>-0.29749999999999999</c:v>
                </c:pt>
                <c:pt idx="13">
                  <c:v>-0.21937499999999999</c:v>
                </c:pt>
                <c:pt idx="14">
                  <c:v>-0.10999999999999999</c:v>
                </c:pt>
                <c:pt idx="15">
                  <c:v>3.0625000000000013E-2</c:v>
                </c:pt>
                <c:pt idx="16">
                  <c:v>0.20250000000000001</c:v>
                </c:pt>
                <c:pt idx="17">
                  <c:v>0.40562500000000001</c:v>
                </c:pt>
                <c:pt idx="18">
                  <c:v>0.64</c:v>
                </c:pt>
                <c:pt idx="19">
                  <c:v>0.90562500000000001</c:v>
                </c:pt>
                <c:pt idx="20">
                  <c:v>1.2025000000000001</c:v>
                </c:pt>
              </c:numCache>
            </c:numRef>
          </c:val>
        </c:ser>
        <c:ser>
          <c:idx val="5"/>
          <c:order val="5"/>
          <c:val>
            <c:numRef>
              <c:f>'Исходные данные'!$B$17:$V$17</c:f>
              <c:numCache>
                <c:formatCode>General</c:formatCode>
                <c:ptCount val="21"/>
                <c:pt idx="0">
                  <c:v>1.3125</c:v>
                </c:pt>
                <c:pt idx="1">
                  <c:v>1.015625</c:v>
                </c:pt>
                <c:pt idx="2">
                  <c:v>0.75</c:v>
                </c:pt>
                <c:pt idx="3">
                  <c:v>0.515625</c:v>
                </c:pt>
                <c:pt idx="4">
                  <c:v>0.3125</c:v>
                </c:pt>
                <c:pt idx="5">
                  <c:v>0.140625</c:v>
                </c:pt>
                <c:pt idx="6">
                  <c:v>0</c:v>
                </c:pt>
                <c:pt idx="7">
                  <c:v>-0.109375</c:v>
                </c:pt>
                <c:pt idx="8">
                  <c:v>-0.1875</c:v>
                </c:pt>
                <c:pt idx="9">
                  <c:v>-0.234375</c:v>
                </c:pt>
                <c:pt idx="10">
                  <c:v>-0.25</c:v>
                </c:pt>
                <c:pt idx="11">
                  <c:v>-0.234375</c:v>
                </c:pt>
                <c:pt idx="12">
                  <c:v>-0.1875</c:v>
                </c:pt>
                <c:pt idx="13">
                  <c:v>-0.109375</c:v>
                </c:pt>
                <c:pt idx="14">
                  <c:v>0</c:v>
                </c:pt>
                <c:pt idx="15">
                  <c:v>0.140625</c:v>
                </c:pt>
                <c:pt idx="16">
                  <c:v>0.3125</c:v>
                </c:pt>
                <c:pt idx="17">
                  <c:v>0.515625</c:v>
                </c:pt>
                <c:pt idx="18">
                  <c:v>0.75</c:v>
                </c:pt>
                <c:pt idx="19">
                  <c:v>1.015625</c:v>
                </c:pt>
                <c:pt idx="20">
                  <c:v>1.3125</c:v>
                </c:pt>
              </c:numCache>
            </c:numRef>
          </c:val>
        </c:ser>
        <c:ser>
          <c:idx val="6"/>
          <c:order val="6"/>
          <c:val>
            <c:numRef>
              <c:f>'Исходные данные'!$B$18:$V$18</c:f>
              <c:numCache>
                <c:formatCode>General</c:formatCode>
                <c:ptCount val="21"/>
                <c:pt idx="0">
                  <c:v>1.4024999999999999</c:v>
                </c:pt>
                <c:pt idx="1">
                  <c:v>1.1056249999999999</c:v>
                </c:pt>
                <c:pt idx="2">
                  <c:v>0.84</c:v>
                </c:pt>
                <c:pt idx="3">
                  <c:v>0.60562499999999997</c:v>
                </c:pt>
                <c:pt idx="4">
                  <c:v>0.40249999999999997</c:v>
                </c:pt>
                <c:pt idx="5">
                  <c:v>0.23062499999999997</c:v>
                </c:pt>
                <c:pt idx="6">
                  <c:v>8.9999999999999969E-2</c:v>
                </c:pt>
                <c:pt idx="7">
                  <c:v>-1.9375000000000031E-2</c:v>
                </c:pt>
                <c:pt idx="8">
                  <c:v>-9.7500000000000031E-2</c:v>
                </c:pt>
                <c:pt idx="9">
                  <c:v>-0.14437500000000003</c:v>
                </c:pt>
                <c:pt idx="10">
                  <c:v>-0.16000000000000003</c:v>
                </c:pt>
                <c:pt idx="11">
                  <c:v>-0.14437500000000003</c:v>
                </c:pt>
                <c:pt idx="12">
                  <c:v>-9.7500000000000031E-2</c:v>
                </c:pt>
                <c:pt idx="13">
                  <c:v>-1.9375000000000031E-2</c:v>
                </c:pt>
                <c:pt idx="14">
                  <c:v>8.9999999999999969E-2</c:v>
                </c:pt>
                <c:pt idx="15">
                  <c:v>0.23062499999999997</c:v>
                </c:pt>
                <c:pt idx="16">
                  <c:v>0.40249999999999997</c:v>
                </c:pt>
                <c:pt idx="17">
                  <c:v>0.60562499999999997</c:v>
                </c:pt>
                <c:pt idx="18">
                  <c:v>0.84</c:v>
                </c:pt>
                <c:pt idx="19">
                  <c:v>1.1056249999999999</c:v>
                </c:pt>
                <c:pt idx="20">
                  <c:v>1.4024999999999999</c:v>
                </c:pt>
              </c:numCache>
            </c:numRef>
          </c:val>
        </c:ser>
        <c:ser>
          <c:idx val="7"/>
          <c:order val="7"/>
          <c:val>
            <c:numRef>
              <c:f>'Исходные данные'!$B$19:$V$19</c:f>
              <c:numCache>
                <c:formatCode>General</c:formatCode>
                <c:ptCount val="21"/>
                <c:pt idx="0">
                  <c:v>1.4724999999999999</c:v>
                </c:pt>
                <c:pt idx="1">
                  <c:v>1.1756249999999999</c:v>
                </c:pt>
                <c:pt idx="2">
                  <c:v>0.91</c:v>
                </c:pt>
                <c:pt idx="3">
                  <c:v>0.67562500000000003</c:v>
                </c:pt>
                <c:pt idx="4">
                  <c:v>0.47250000000000003</c:v>
                </c:pt>
                <c:pt idx="5">
                  <c:v>0.30062500000000003</c:v>
                </c:pt>
                <c:pt idx="6">
                  <c:v>0.16</c:v>
                </c:pt>
                <c:pt idx="7">
                  <c:v>5.0625000000000003E-2</c:v>
                </c:pt>
                <c:pt idx="8">
                  <c:v>-2.7499999999999997E-2</c:v>
                </c:pt>
                <c:pt idx="9">
                  <c:v>-7.4374999999999997E-2</c:v>
                </c:pt>
                <c:pt idx="10">
                  <c:v>-0.09</c:v>
                </c:pt>
                <c:pt idx="11">
                  <c:v>-7.4374999999999997E-2</c:v>
                </c:pt>
                <c:pt idx="12">
                  <c:v>-2.7499999999999997E-2</c:v>
                </c:pt>
                <c:pt idx="13">
                  <c:v>5.0625000000000003E-2</c:v>
                </c:pt>
                <c:pt idx="14">
                  <c:v>0.16</c:v>
                </c:pt>
                <c:pt idx="15">
                  <c:v>0.30062500000000003</c:v>
                </c:pt>
                <c:pt idx="16">
                  <c:v>0.47250000000000003</c:v>
                </c:pt>
                <c:pt idx="17">
                  <c:v>0.67562500000000003</c:v>
                </c:pt>
                <c:pt idx="18">
                  <c:v>0.91</c:v>
                </c:pt>
                <c:pt idx="19">
                  <c:v>1.1756249999999999</c:v>
                </c:pt>
                <c:pt idx="20">
                  <c:v>1.4724999999999999</c:v>
                </c:pt>
              </c:numCache>
            </c:numRef>
          </c:val>
        </c:ser>
        <c:ser>
          <c:idx val="8"/>
          <c:order val="8"/>
          <c:val>
            <c:numRef>
              <c:f>'Исходные данные'!$B$20:$V$20</c:f>
              <c:numCache>
                <c:formatCode>General</c:formatCode>
                <c:ptCount val="21"/>
                <c:pt idx="0">
                  <c:v>1.5225</c:v>
                </c:pt>
                <c:pt idx="1">
                  <c:v>1.225625</c:v>
                </c:pt>
                <c:pt idx="2">
                  <c:v>0.96</c:v>
                </c:pt>
                <c:pt idx="3">
                  <c:v>0.72562499999999996</c:v>
                </c:pt>
                <c:pt idx="4">
                  <c:v>0.52249999999999996</c:v>
                </c:pt>
                <c:pt idx="5">
                  <c:v>0.35062499999999996</c:v>
                </c:pt>
                <c:pt idx="6">
                  <c:v>0.21</c:v>
                </c:pt>
                <c:pt idx="7">
                  <c:v>0.10062499999999999</c:v>
                </c:pt>
                <c:pt idx="8">
                  <c:v>2.2499999999999992E-2</c:v>
                </c:pt>
                <c:pt idx="9">
                  <c:v>-2.4375000000000008E-2</c:v>
                </c:pt>
                <c:pt idx="10">
                  <c:v>-4.0000000000000008E-2</c:v>
                </c:pt>
                <c:pt idx="11">
                  <c:v>-2.4375000000000008E-2</c:v>
                </c:pt>
                <c:pt idx="12">
                  <c:v>2.2499999999999992E-2</c:v>
                </c:pt>
                <c:pt idx="13">
                  <c:v>0.10062499999999999</c:v>
                </c:pt>
                <c:pt idx="14">
                  <c:v>0.21</c:v>
                </c:pt>
                <c:pt idx="15">
                  <c:v>0.35062499999999996</c:v>
                </c:pt>
                <c:pt idx="16">
                  <c:v>0.52249999999999996</c:v>
                </c:pt>
                <c:pt idx="17">
                  <c:v>0.72562499999999996</c:v>
                </c:pt>
                <c:pt idx="18">
                  <c:v>0.96</c:v>
                </c:pt>
                <c:pt idx="19">
                  <c:v>1.225625</c:v>
                </c:pt>
                <c:pt idx="20">
                  <c:v>1.5225</c:v>
                </c:pt>
              </c:numCache>
            </c:numRef>
          </c:val>
        </c:ser>
        <c:ser>
          <c:idx val="9"/>
          <c:order val="9"/>
          <c:val>
            <c:numRef>
              <c:f>'Исходные данные'!$B$21:$V$21</c:f>
              <c:numCache>
                <c:formatCode>General</c:formatCode>
                <c:ptCount val="21"/>
                <c:pt idx="0">
                  <c:v>1.5525</c:v>
                </c:pt>
                <c:pt idx="1">
                  <c:v>1.255625</c:v>
                </c:pt>
                <c:pt idx="2">
                  <c:v>0.99</c:v>
                </c:pt>
                <c:pt idx="3">
                  <c:v>0.75562499999999999</c:v>
                </c:pt>
                <c:pt idx="4">
                  <c:v>0.55249999999999999</c:v>
                </c:pt>
                <c:pt idx="5">
                  <c:v>0.38062499999999999</c:v>
                </c:pt>
                <c:pt idx="6">
                  <c:v>0.24</c:v>
                </c:pt>
                <c:pt idx="7">
                  <c:v>0.13062499999999999</c:v>
                </c:pt>
                <c:pt idx="8">
                  <c:v>5.2499999999999998E-2</c:v>
                </c:pt>
                <c:pt idx="9">
                  <c:v>5.6249999999999981E-3</c:v>
                </c:pt>
                <c:pt idx="10">
                  <c:v>-1.0000000000000002E-2</c:v>
                </c:pt>
                <c:pt idx="11">
                  <c:v>5.6249999999999981E-3</c:v>
                </c:pt>
                <c:pt idx="12">
                  <c:v>5.2499999999999998E-2</c:v>
                </c:pt>
                <c:pt idx="13">
                  <c:v>0.13062499999999999</c:v>
                </c:pt>
                <c:pt idx="14">
                  <c:v>0.24</c:v>
                </c:pt>
                <c:pt idx="15">
                  <c:v>0.38062499999999999</c:v>
                </c:pt>
                <c:pt idx="16">
                  <c:v>0.55249999999999999</c:v>
                </c:pt>
                <c:pt idx="17">
                  <c:v>0.75562499999999999</c:v>
                </c:pt>
                <c:pt idx="18">
                  <c:v>0.99</c:v>
                </c:pt>
                <c:pt idx="19">
                  <c:v>1.255625</c:v>
                </c:pt>
                <c:pt idx="20">
                  <c:v>1.5525</c:v>
                </c:pt>
              </c:numCache>
            </c:numRef>
          </c:val>
        </c:ser>
        <c:ser>
          <c:idx val="10"/>
          <c:order val="10"/>
          <c:val>
            <c:numRef>
              <c:f>'Исходные данные'!$B$22:$V$22</c:f>
              <c:numCache>
                <c:formatCode>General</c:formatCode>
                <c:ptCount val="21"/>
                <c:pt idx="0">
                  <c:v>1.5625</c:v>
                </c:pt>
                <c:pt idx="1">
                  <c:v>1.265625</c:v>
                </c:pt>
                <c:pt idx="2">
                  <c:v>1</c:v>
                </c:pt>
                <c:pt idx="3">
                  <c:v>0.765625</c:v>
                </c:pt>
                <c:pt idx="4">
                  <c:v>0.5625</c:v>
                </c:pt>
                <c:pt idx="5">
                  <c:v>0.390625</c:v>
                </c:pt>
                <c:pt idx="6">
                  <c:v>0.25</c:v>
                </c:pt>
                <c:pt idx="7">
                  <c:v>0.140625</c:v>
                </c:pt>
                <c:pt idx="8">
                  <c:v>6.25E-2</c:v>
                </c:pt>
                <c:pt idx="9">
                  <c:v>1.5625E-2</c:v>
                </c:pt>
                <c:pt idx="10">
                  <c:v>0</c:v>
                </c:pt>
                <c:pt idx="11">
                  <c:v>1.5625E-2</c:v>
                </c:pt>
                <c:pt idx="12">
                  <c:v>6.25E-2</c:v>
                </c:pt>
                <c:pt idx="13">
                  <c:v>0.140625</c:v>
                </c:pt>
                <c:pt idx="14">
                  <c:v>0.25</c:v>
                </c:pt>
                <c:pt idx="15">
                  <c:v>0.390625</c:v>
                </c:pt>
                <c:pt idx="16">
                  <c:v>0.5625</c:v>
                </c:pt>
                <c:pt idx="17">
                  <c:v>0.765625</c:v>
                </c:pt>
                <c:pt idx="18">
                  <c:v>1</c:v>
                </c:pt>
                <c:pt idx="19">
                  <c:v>1.265625</c:v>
                </c:pt>
                <c:pt idx="20">
                  <c:v>1.5625</c:v>
                </c:pt>
              </c:numCache>
            </c:numRef>
          </c:val>
        </c:ser>
        <c:ser>
          <c:idx val="11"/>
          <c:order val="11"/>
          <c:val>
            <c:numRef>
              <c:f>'Исходные данные'!$B$23:$V$23</c:f>
              <c:numCache>
                <c:formatCode>General</c:formatCode>
                <c:ptCount val="21"/>
                <c:pt idx="0">
                  <c:v>1.5525</c:v>
                </c:pt>
                <c:pt idx="1">
                  <c:v>1.255625</c:v>
                </c:pt>
                <c:pt idx="2">
                  <c:v>0.99</c:v>
                </c:pt>
                <c:pt idx="3">
                  <c:v>0.75562499999999999</c:v>
                </c:pt>
                <c:pt idx="4">
                  <c:v>0.55249999999999999</c:v>
                </c:pt>
                <c:pt idx="5">
                  <c:v>0.38062499999999999</c:v>
                </c:pt>
                <c:pt idx="6">
                  <c:v>0.24</c:v>
                </c:pt>
                <c:pt idx="7">
                  <c:v>0.13062499999999999</c:v>
                </c:pt>
                <c:pt idx="8">
                  <c:v>5.2499999999999998E-2</c:v>
                </c:pt>
                <c:pt idx="9">
                  <c:v>5.6249999999999981E-3</c:v>
                </c:pt>
                <c:pt idx="10">
                  <c:v>-1.0000000000000002E-2</c:v>
                </c:pt>
                <c:pt idx="11">
                  <c:v>5.6249999999999981E-3</c:v>
                </c:pt>
                <c:pt idx="12">
                  <c:v>5.2499999999999998E-2</c:v>
                </c:pt>
                <c:pt idx="13">
                  <c:v>0.13062499999999999</c:v>
                </c:pt>
                <c:pt idx="14">
                  <c:v>0.24</c:v>
                </c:pt>
                <c:pt idx="15">
                  <c:v>0.38062499999999999</c:v>
                </c:pt>
                <c:pt idx="16">
                  <c:v>0.55249999999999999</c:v>
                </c:pt>
                <c:pt idx="17">
                  <c:v>0.75562499999999999</c:v>
                </c:pt>
                <c:pt idx="18">
                  <c:v>0.99</c:v>
                </c:pt>
                <c:pt idx="19">
                  <c:v>1.255625</c:v>
                </c:pt>
                <c:pt idx="20">
                  <c:v>1.5525</c:v>
                </c:pt>
              </c:numCache>
            </c:numRef>
          </c:val>
        </c:ser>
        <c:ser>
          <c:idx val="12"/>
          <c:order val="12"/>
          <c:val>
            <c:numRef>
              <c:f>'Исходные данные'!$B$24:$V$24</c:f>
              <c:numCache>
                <c:formatCode>General</c:formatCode>
                <c:ptCount val="21"/>
                <c:pt idx="0">
                  <c:v>1.5225</c:v>
                </c:pt>
                <c:pt idx="1">
                  <c:v>1.225625</c:v>
                </c:pt>
                <c:pt idx="2">
                  <c:v>0.96</c:v>
                </c:pt>
                <c:pt idx="3">
                  <c:v>0.72562499999999996</c:v>
                </c:pt>
                <c:pt idx="4">
                  <c:v>0.52249999999999996</c:v>
                </c:pt>
                <c:pt idx="5">
                  <c:v>0.35062499999999996</c:v>
                </c:pt>
                <c:pt idx="6">
                  <c:v>0.21</c:v>
                </c:pt>
                <c:pt idx="7">
                  <c:v>0.10062499999999999</c:v>
                </c:pt>
                <c:pt idx="8">
                  <c:v>2.2499999999999992E-2</c:v>
                </c:pt>
                <c:pt idx="9">
                  <c:v>-2.4375000000000008E-2</c:v>
                </c:pt>
                <c:pt idx="10">
                  <c:v>-4.0000000000000008E-2</c:v>
                </c:pt>
                <c:pt idx="11">
                  <c:v>-2.4375000000000008E-2</c:v>
                </c:pt>
                <c:pt idx="12">
                  <c:v>2.2499999999999992E-2</c:v>
                </c:pt>
                <c:pt idx="13">
                  <c:v>0.10062499999999999</c:v>
                </c:pt>
                <c:pt idx="14">
                  <c:v>0.21</c:v>
                </c:pt>
                <c:pt idx="15">
                  <c:v>0.35062499999999996</c:v>
                </c:pt>
                <c:pt idx="16">
                  <c:v>0.52249999999999996</c:v>
                </c:pt>
                <c:pt idx="17">
                  <c:v>0.72562499999999996</c:v>
                </c:pt>
                <c:pt idx="18">
                  <c:v>0.96</c:v>
                </c:pt>
                <c:pt idx="19">
                  <c:v>1.225625</c:v>
                </c:pt>
                <c:pt idx="20">
                  <c:v>1.5225</c:v>
                </c:pt>
              </c:numCache>
            </c:numRef>
          </c:val>
        </c:ser>
        <c:ser>
          <c:idx val="13"/>
          <c:order val="13"/>
          <c:val>
            <c:numRef>
              <c:f>'Исходные данные'!$B$25:$V$25</c:f>
              <c:numCache>
                <c:formatCode>General</c:formatCode>
                <c:ptCount val="21"/>
                <c:pt idx="0">
                  <c:v>1.4724999999999999</c:v>
                </c:pt>
                <c:pt idx="1">
                  <c:v>1.1756249999999999</c:v>
                </c:pt>
                <c:pt idx="2">
                  <c:v>0.91</c:v>
                </c:pt>
                <c:pt idx="3">
                  <c:v>0.67562500000000003</c:v>
                </c:pt>
                <c:pt idx="4">
                  <c:v>0.47250000000000003</c:v>
                </c:pt>
                <c:pt idx="5">
                  <c:v>0.30062500000000003</c:v>
                </c:pt>
                <c:pt idx="6">
                  <c:v>0.16</c:v>
                </c:pt>
                <c:pt idx="7">
                  <c:v>5.0625000000000003E-2</c:v>
                </c:pt>
                <c:pt idx="8">
                  <c:v>-2.7499999999999997E-2</c:v>
                </c:pt>
                <c:pt idx="9">
                  <c:v>-7.4374999999999997E-2</c:v>
                </c:pt>
                <c:pt idx="10">
                  <c:v>-0.09</c:v>
                </c:pt>
                <c:pt idx="11">
                  <c:v>-7.4374999999999997E-2</c:v>
                </c:pt>
                <c:pt idx="12">
                  <c:v>-2.7499999999999997E-2</c:v>
                </c:pt>
                <c:pt idx="13">
                  <c:v>5.0625000000000003E-2</c:v>
                </c:pt>
                <c:pt idx="14">
                  <c:v>0.16</c:v>
                </c:pt>
                <c:pt idx="15">
                  <c:v>0.30062500000000003</c:v>
                </c:pt>
                <c:pt idx="16">
                  <c:v>0.47250000000000003</c:v>
                </c:pt>
                <c:pt idx="17">
                  <c:v>0.67562500000000003</c:v>
                </c:pt>
                <c:pt idx="18">
                  <c:v>0.91</c:v>
                </c:pt>
                <c:pt idx="19">
                  <c:v>1.1756249999999999</c:v>
                </c:pt>
                <c:pt idx="20">
                  <c:v>1.4724999999999999</c:v>
                </c:pt>
              </c:numCache>
            </c:numRef>
          </c:val>
        </c:ser>
        <c:ser>
          <c:idx val="14"/>
          <c:order val="14"/>
          <c:val>
            <c:numRef>
              <c:f>'Исходные данные'!$B$26:$V$26</c:f>
              <c:numCache>
                <c:formatCode>General</c:formatCode>
                <c:ptCount val="21"/>
                <c:pt idx="0">
                  <c:v>1.4024999999999999</c:v>
                </c:pt>
                <c:pt idx="1">
                  <c:v>1.1056249999999999</c:v>
                </c:pt>
                <c:pt idx="2">
                  <c:v>0.84</c:v>
                </c:pt>
                <c:pt idx="3">
                  <c:v>0.60562499999999997</c:v>
                </c:pt>
                <c:pt idx="4">
                  <c:v>0.40249999999999997</c:v>
                </c:pt>
                <c:pt idx="5">
                  <c:v>0.23062499999999997</c:v>
                </c:pt>
                <c:pt idx="6">
                  <c:v>8.9999999999999969E-2</c:v>
                </c:pt>
                <c:pt idx="7">
                  <c:v>-1.9375000000000031E-2</c:v>
                </c:pt>
                <c:pt idx="8">
                  <c:v>-9.7500000000000031E-2</c:v>
                </c:pt>
                <c:pt idx="9">
                  <c:v>-0.14437500000000003</c:v>
                </c:pt>
                <c:pt idx="10">
                  <c:v>-0.16000000000000003</c:v>
                </c:pt>
                <c:pt idx="11">
                  <c:v>-0.14437500000000003</c:v>
                </c:pt>
                <c:pt idx="12">
                  <c:v>-9.7500000000000031E-2</c:v>
                </c:pt>
                <c:pt idx="13">
                  <c:v>-1.9375000000000031E-2</c:v>
                </c:pt>
                <c:pt idx="14">
                  <c:v>8.9999999999999969E-2</c:v>
                </c:pt>
                <c:pt idx="15">
                  <c:v>0.23062499999999997</c:v>
                </c:pt>
                <c:pt idx="16">
                  <c:v>0.40249999999999997</c:v>
                </c:pt>
                <c:pt idx="17">
                  <c:v>0.60562499999999997</c:v>
                </c:pt>
                <c:pt idx="18">
                  <c:v>0.84</c:v>
                </c:pt>
                <c:pt idx="19">
                  <c:v>1.1056249999999999</c:v>
                </c:pt>
                <c:pt idx="20">
                  <c:v>1.4024999999999999</c:v>
                </c:pt>
              </c:numCache>
            </c:numRef>
          </c:val>
        </c:ser>
        <c:ser>
          <c:idx val="15"/>
          <c:order val="15"/>
          <c:val>
            <c:numRef>
              <c:f>'Исходные данные'!$B$27:$V$27</c:f>
              <c:numCache>
                <c:formatCode>General</c:formatCode>
                <c:ptCount val="21"/>
                <c:pt idx="0">
                  <c:v>1.3125</c:v>
                </c:pt>
                <c:pt idx="1">
                  <c:v>1.015625</c:v>
                </c:pt>
                <c:pt idx="2">
                  <c:v>0.75</c:v>
                </c:pt>
                <c:pt idx="3">
                  <c:v>0.515625</c:v>
                </c:pt>
                <c:pt idx="4">
                  <c:v>0.3125</c:v>
                </c:pt>
                <c:pt idx="5">
                  <c:v>0.140625</c:v>
                </c:pt>
                <c:pt idx="6">
                  <c:v>0</c:v>
                </c:pt>
                <c:pt idx="7">
                  <c:v>-0.109375</c:v>
                </c:pt>
                <c:pt idx="8">
                  <c:v>-0.1875</c:v>
                </c:pt>
                <c:pt idx="9">
                  <c:v>-0.234375</c:v>
                </c:pt>
                <c:pt idx="10">
                  <c:v>-0.25</c:v>
                </c:pt>
                <c:pt idx="11">
                  <c:v>-0.234375</c:v>
                </c:pt>
                <c:pt idx="12">
                  <c:v>-0.1875</c:v>
                </c:pt>
                <c:pt idx="13">
                  <c:v>-0.109375</c:v>
                </c:pt>
                <c:pt idx="14">
                  <c:v>0</c:v>
                </c:pt>
                <c:pt idx="15">
                  <c:v>0.140625</c:v>
                </c:pt>
                <c:pt idx="16">
                  <c:v>0.3125</c:v>
                </c:pt>
                <c:pt idx="17">
                  <c:v>0.515625</c:v>
                </c:pt>
                <c:pt idx="18">
                  <c:v>0.75</c:v>
                </c:pt>
                <c:pt idx="19">
                  <c:v>1.015625</c:v>
                </c:pt>
                <c:pt idx="20">
                  <c:v>1.3125</c:v>
                </c:pt>
              </c:numCache>
            </c:numRef>
          </c:val>
        </c:ser>
        <c:ser>
          <c:idx val="16"/>
          <c:order val="16"/>
          <c:val>
            <c:numRef>
              <c:f>'Исходные данные'!$B$28:$V$28</c:f>
              <c:numCache>
                <c:formatCode>General</c:formatCode>
                <c:ptCount val="21"/>
                <c:pt idx="0">
                  <c:v>1.2025000000000001</c:v>
                </c:pt>
                <c:pt idx="1">
                  <c:v>0.90562500000000001</c:v>
                </c:pt>
                <c:pt idx="2">
                  <c:v>0.64</c:v>
                </c:pt>
                <c:pt idx="3">
                  <c:v>0.40562500000000001</c:v>
                </c:pt>
                <c:pt idx="4">
                  <c:v>0.20250000000000001</c:v>
                </c:pt>
                <c:pt idx="5">
                  <c:v>3.0625000000000013E-2</c:v>
                </c:pt>
                <c:pt idx="6">
                  <c:v>-0.10999999999999999</c:v>
                </c:pt>
                <c:pt idx="7">
                  <c:v>-0.21937499999999999</c:v>
                </c:pt>
                <c:pt idx="8">
                  <c:v>-0.29749999999999999</c:v>
                </c:pt>
                <c:pt idx="9">
                  <c:v>-0.34437499999999999</c:v>
                </c:pt>
                <c:pt idx="10">
                  <c:v>-0.36</c:v>
                </c:pt>
                <c:pt idx="11">
                  <c:v>-0.34437499999999999</c:v>
                </c:pt>
                <c:pt idx="12">
                  <c:v>-0.29749999999999999</c:v>
                </c:pt>
                <c:pt idx="13">
                  <c:v>-0.21937499999999999</c:v>
                </c:pt>
                <c:pt idx="14">
                  <c:v>-0.10999999999999999</c:v>
                </c:pt>
                <c:pt idx="15">
                  <c:v>3.0625000000000013E-2</c:v>
                </c:pt>
                <c:pt idx="16">
                  <c:v>0.20250000000000001</c:v>
                </c:pt>
                <c:pt idx="17">
                  <c:v>0.40562500000000001</c:v>
                </c:pt>
                <c:pt idx="18">
                  <c:v>0.64</c:v>
                </c:pt>
                <c:pt idx="19">
                  <c:v>0.90562500000000001</c:v>
                </c:pt>
                <c:pt idx="20">
                  <c:v>1.2025000000000001</c:v>
                </c:pt>
              </c:numCache>
            </c:numRef>
          </c:val>
        </c:ser>
        <c:ser>
          <c:idx val="17"/>
          <c:order val="17"/>
          <c:val>
            <c:numRef>
              <c:f>'Исходные данные'!$B$29:$V$29</c:f>
              <c:numCache>
                <c:formatCode>General</c:formatCode>
                <c:ptCount val="21"/>
                <c:pt idx="0">
                  <c:v>1.0725</c:v>
                </c:pt>
                <c:pt idx="1">
                  <c:v>0.77562500000000001</c:v>
                </c:pt>
                <c:pt idx="2">
                  <c:v>0.51</c:v>
                </c:pt>
                <c:pt idx="3">
                  <c:v>0.27562500000000006</c:v>
                </c:pt>
                <c:pt idx="4">
                  <c:v>7.2500000000000064E-2</c:v>
                </c:pt>
                <c:pt idx="5">
                  <c:v>-9.9374999999999936E-2</c:v>
                </c:pt>
                <c:pt idx="6">
                  <c:v>-0.23999999999999994</c:v>
                </c:pt>
                <c:pt idx="7">
                  <c:v>-0.34937499999999994</c:v>
                </c:pt>
                <c:pt idx="8">
                  <c:v>-0.42749999999999994</c:v>
                </c:pt>
                <c:pt idx="9">
                  <c:v>-0.47437499999999994</c:v>
                </c:pt>
                <c:pt idx="10">
                  <c:v>-0.48999999999999994</c:v>
                </c:pt>
                <c:pt idx="11">
                  <c:v>-0.47437499999999994</c:v>
                </c:pt>
                <c:pt idx="12">
                  <c:v>-0.42749999999999994</c:v>
                </c:pt>
                <c:pt idx="13">
                  <c:v>-0.34937499999999994</c:v>
                </c:pt>
                <c:pt idx="14">
                  <c:v>-0.23999999999999994</c:v>
                </c:pt>
                <c:pt idx="15">
                  <c:v>-9.9374999999999936E-2</c:v>
                </c:pt>
                <c:pt idx="16">
                  <c:v>7.2500000000000064E-2</c:v>
                </c:pt>
                <c:pt idx="17">
                  <c:v>0.27562500000000006</c:v>
                </c:pt>
                <c:pt idx="18">
                  <c:v>0.51</c:v>
                </c:pt>
                <c:pt idx="19">
                  <c:v>0.77562500000000001</c:v>
                </c:pt>
                <c:pt idx="20">
                  <c:v>1.0725</c:v>
                </c:pt>
              </c:numCache>
            </c:numRef>
          </c:val>
        </c:ser>
        <c:ser>
          <c:idx val="18"/>
          <c:order val="18"/>
          <c:val>
            <c:numRef>
              <c:f>'Исходные данные'!$B$30:$V$30</c:f>
              <c:numCache>
                <c:formatCode>General</c:formatCode>
                <c:ptCount val="21"/>
                <c:pt idx="0">
                  <c:v>0.92249999999999988</c:v>
                </c:pt>
                <c:pt idx="1">
                  <c:v>0.62562499999999988</c:v>
                </c:pt>
                <c:pt idx="2">
                  <c:v>0.35999999999999988</c:v>
                </c:pt>
                <c:pt idx="3">
                  <c:v>0.12562499999999988</c:v>
                </c:pt>
                <c:pt idx="4">
                  <c:v>-7.7500000000000124E-2</c:v>
                </c:pt>
                <c:pt idx="5">
                  <c:v>-0.24937500000000012</c:v>
                </c:pt>
                <c:pt idx="6">
                  <c:v>-0.39000000000000012</c:v>
                </c:pt>
                <c:pt idx="7">
                  <c:v>-0.49937500000000012</c:v>
                </c:pt>
                <c:pt idx="8">
                  <c:v>-0.57750000000000012</c:v>
                </c:pt>
                <c:pt idx="9">
                  <c:v>-0.62437500000000012</c:v>
                </c:pt>
                <c:pt idx="10">
                  <c:v>-0.64000000000000012</c:v>
                </c:pt>
                <c:pt idx="11">
                  <c:v>-0.62437500000000012</c:v>
                </c:pt>
                <c:pt idx="12">
                  <c:v>-0.57750000000000012</c:v>
                </c:pt>
                <c:pt idx="13">
                  <c:v>-0.49937500000000012</c:v>
                </c:pt>
                <c:pt idx="14">
                  <c:v>-0.39000000000000012</c:v>
                </c:pt>
                <c:pt idx="15">
                  <c:v>-0.24937500000000012</c:v>
                </c:pt>
                <c:pt idx="16">
                  <c:v>-7.7500000000000124E-2</c:v>
                </c:pt>
                <c:pt idx="17">
                  <c:v>0.12562499999999988</c:v>
                </c:pt>
                <c:pt idx="18">
                  <c:v>0.35999999999999988</c:v>
                </c:pt>
                <c:pt idx="19">
                  <c:v>0.62562499999999988</c:v>
                </c:pt>
                <c:pt idx="20">
                  <c:v>0.92249999999999988</c:v>
                </c:pt>
              </c:numCache>
            </c:numRef>
          </c:val>
        </c:ser>
        <c:ser>
          <c:idx val="19"/>
          <c:order val="19"/>
          <c:val>
            <c:numRef>
              <c:f>'Исходные данные'!$B$31:$V$31</c:f>
              <c:numCache>
                <c:formatCode>General</c:formatCode>
                <c:ptCount val="21"/>
                <c:pt idx="0">
                  <c:v>0.75249999999999995</c:v>
                </c:pt>
                <c:pt idx="1">
                  <c:v>0.45562499999999995</c:v>
                </c:pt>
                <c:pt idx="2">
                  <c:v>0.18999999999999995</c:v>
                </c:pt>
                <c:pt idx="3">
                  <c:v>-4.4375000000000053E-2</c:v>
                </c:pt>
                <c:pt idx="4">
                  <c:v>-0.24750000000000005</c:v>
                </c:pt>
                <c:pt idx="5">
                  <c:v>-0.41937500000000005</c:v>
                </c:pt>
                <c:pt idx="6">
                  <c:v>-0.56000000000000005</c:v>
                </c:pt>
                <c:pt idx="7">
                  <c:v>-0.66937500000000005</c:v>
                </c:pt>
                <c:pt idx="8">
                  <c:v>-0.74750000000000005</c:v>
                </c:pt>
                <c:pt idx="9">
                  <c:v>-0.79437500000000005</c:v>
                </c:pt>
                <c:pt idx="10">
                  <c:v>-0.81</c:v>
                </c:pt>
                <c:pt idx="11">
                  <c:v>-0.79437500000000005</c:v>
                </c:pt>
                <c:pt idx="12">
                  <c:v>-0.74750000000000005</c:v>
                </c:pt>
                <c:pt idx="13">
                  <c:v>-0.66937500000000005</c:v>
                </c:pt>
                <c:pt idx="14">
                  <c:v>-0.56000000000000005</c:v>
                </c:pt>
                <c:pt idx="15">
                  <c:v>-0.41937500000000005</c:v>
                </c:pt>
                <c:pt idx="16">
                  <c:v>-0.24750000000000005</c:v>
                </c:pt>
                <c:pt idx="17">
                  <c:v>-4.4375000000000053E-2</c:v>
                </c:pt>
                <c:pt idx="18">
                  <c:v>0.18999999999999995</c:v>
                </c:pt>
                <c:pt idx="19">
                  <c:v>0.45562499999999995</c:v>
                </c:pt>
                <c:pt idx="20">
                  <c:v>0.75249999999999995</c:v>
                </c:pt>
              </c:numCache>
            </c:numRef>
          </c:val>
        </c:ser>
        <c:ser>
          <c:idx val="20"/>
          <c:order val="20"/>
          <c:val>
            <c:numRef>
              <c:f>'Исходные данные'!$B$32:$V$32</c:f>
              <c:numCache>
                <c:formatCode>General</c:formatCode>
                <c:ptCount val="21"/>
                <c:pt idx="0">
                  <c:v>0.5625</c:v>
                </c:pt>
                <c:pt idx="1">
                  <c:v>0.265625</c:v>
                </c:pt>
                <c:pt idx="2">
                  <c:v>0</c:v>
                </c:pt>
                <c:pt idx="3">
                  <c:v>-0.234375</c:v>
                </c:pt>
                <c:pt idx="4">
                  <c:v>-0.4375</c:v>
                </c:pt>
                <c:pt idx="5">
                  <c:v>-0.609375</c:v>
                </c:pt>
                <c:pt idx="6">
                  <c:v>-0.75</c:v>
                </c:pt>
                <c:pt idx="7">
                  <c:v>-0.859375</c:v>
                </c:pt>
                <c:pt idx="8">
                  <c:v>-0.9375</c:v>
                </c:pt>
                <c:pt idx="9">
                  <c:v>-0.984375</c:v>
                </c:pt>
                <c:pt idx="10">
                  <c:v>-1</c:v>
                </c:pt>
                <c:pt idx="11">
                  <c:v>-0.984375</c:v>
                </c:pt>
                <c:pt idx="12">
                  <c:v>-0.9375</c:v>
                </c:pt>
                <c:pt idx="13">
                  <c:v>-0.859375</c:v>
                </c:pt>
                <c:pt idx="14">
                  <c:v>-0.75</c:v>
                </c:pt>
                <c:pt idx="15">
                  <c:v>-0.609375</c:v>
                </c:pt>
                <c:pt idx="16">
                  <c:v>-0.4375</c:v>
                </c:pt>
                <c:pt idx="17">
                  <c:v>-0.234375</c:v>
                </c:pt>
                <c:pt idx="18">
                  <c:v>0</c:v>
                </c:pt>
                <c:pt idx="19">
                  <c:v>0.265625</c:v>
                </c:pt>
                <c:pt idx="20">
                  <c:v>0.5625</c:v>
                </c:pt>
              </c:numCache>
            </c:numRef>
          </c:val>
        </c:ser>
        <c:bandFmts/>
        <c:axId val="83246464"/>
        <c:axId val="83256448"/>
        <c:axId val="83247104"/>
      </c:surface3DChart>
      <c:catAx>
        <c:axId val="83246464"/>
        <c:scaling>
          <c:orientation val="minMax"/>
        </c:scaling>
        <c:delete val="0"/>
        <c:axPos val="b"/>
        <c:majorTickMark val="out"/>
        <c:minorTickMark val="none"/>
        <c:tickLblPos val="nextTo"/>
        <c:crossAx val="83256448"/>
        <c:crosses val="autoZero"/>
        <c:auto val="1"/>
        <c:lblAlgn val="ctr"/>
        <c:lblOffset val="100"/>
        <c:noMultiLvlLbl val="0"/>
      </c:catAx>
      <c:valAx>
        <c:axId val="83256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246464"/>
        <c:crosses val="autoZero"/>
        <c:crossBetween val="midCat"/>
      </c:valAx>
      <c:serAx>
        <c:axId val="83247104"/>
        <c:scaling>
          <c:orientation val="minMax"/>
        </c:scaling>
        <c:delete val="0"/>
        <c:axPos val="b"/>
        <c:majorTickMark val="out"/>
        <c:minorTickMark val="none"/>
        <c:tickLblPos val="nextTo"/>
        <c:crossAx val="83256448"/>
        <c:crosses val="autoZero"/>
      </c:serAx>
    </c:plotArea>
    <c:legend>
      <c:legendPos val="r"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7850096179055057E-2"/>
          <c:y val="4.4177008738105268E-2"/>
          <c:w val="0.8285405233436729"/>
          <c:h val="0.93908082477344657"/>
        </c:manualLayout>
      </c:layout>
      <c:surface3DChart>
        <c:wireframe val="0"/>
        <c:ser>
          <c:idx val="0"/>
          <c:order val="0"/>
          <c:val>
            <c:numRef>
              <c:f>'Исходные данные №10'!$B$12:$V$12</c:f>
              <c:numCache>
                <c:formatCode>General</c:formatCode>
                <c:ptCount val="21"/>
                <c:pt idx="0">
                  <c:v>0</c:v>
                </c:pt>
                <c:pt idx="1">
                  <c:v>-2.3823999999999987</c:v>
                </c:pt>
                <c:pt idx="2">
                  <c:v>-3.3663999999999987</c:v>
                </c:pt>
                <c:pt idx="3">
                  <c:v>-3.2783999999999995</c:v>
                </c:pt>
                <c:pt idx="4">
                  <c:v>-2.4063999999999997</c:v>
                </c:pt>
                <c:pt idx="5">
                  <c:v>-1</c:v>
                </c:pt>
                <c:pt idx="6">
                  <c:v>0.72959999999999958</c:v>
                </c:pt>
                <c:pt idx="7">
                  <c:v>2.6096000000000004</c:v>
                </c:pt>
                <c:pt idx="8">
                  <c:v>4.5056000000000012</c:v>
                </c:pt>
                <c:pt idx="9">
                  <c:v>6.3216000000000001</c:v>
                </c:pt>
                <c:pt idx="10">
                  <c:v>8</c:v>
                </c:pt>
                <c:pt idx="11">
                  <c:v>9.5215999999999994</c:v>
                </c:pt>
                <c:pt idx="12">
                  <c:v>10.9056</c:v>
                </c:pt>
                <c:pt idx="13">
                  <c:v>12.209599999999998</c:v>
                </c:pt>
                <c:pt idx="14">
                  <c:v>13.529600000000002</c:v>
                </c:pt>
                <c:pt idx="15">
                  <c:v>15</c:v>
                </c:pt>
                <c:pt idx="16">
                  <c:v>16.793599999999998</c:v>
                </c:pt>
                <c:pt idx="17">
                  <c:v>19.121600000000001</c:v>
                </c:pt>
                <c:pt idx="18">
                  <c:v>22.233600000000003</c:v>
                </c:pt>
                <c:pt idx="19">
                  <c:v>26.4176</c:v>
                </c:pt>
                <c:pt idx="20">
                  <c:v>32</c:v>
                </c:pt>
              </c:numCache>
            </c:numRef>
          </c:val>
        </c:ser>
        <c:ser>
          <c:idx val="1"/>
          <c:order val="1"/>
          <c:val>
            <c:numRef>
              <c:f>'Исходные данные №10'!$B$13:$V$13</c:f>
              <c:numCache>
                <c:formatCode>General</c:formatCode>
                <c:ptCount val="21"/>
                <c:pt idx="0">
                  <c:v>-2.3823999999999987</c:v>
                </c:pt>
                <c:pt idx="1">
                  <c:v>-4.9247999999999976</c:v>
                </c:pt>
                <c:pt idx="2">
                  <c:v>-6.0687999999999978</c:v>
                </c:pt>
                <c:pt idx="3">
                  <c:v>-6.1407999999999987</c:v>
                </c:pt>
                <c:pt idx="4">
                  <c:v>-5.428799999999999</c:v>
                </c:pt>
                <c:pt idx="5">
                  <c:v>-4.1823999999999986</c:v>
                </c:pt>
                <c:pt idx="6">
                  <c:v>-2.6127999999999991</c:v>
                </c:pt>
                <c:pt idx="7">
                  <c:v>-0.89279999999999937</c:v>
                </c:pt>
                <c:pt idx="8">
                  <c:v>0.84320000000000128</c:v>
                </c:pt>
                <c:pt idx="9">
                  <c:v>2.4992000000000019</c:v>
                </c:pt>
                <c:pt idx="10">
                  <c:v>4.0176000000000016</c:v>
                </c:pt>
                <c:pt idx="11">
                  <c:v>5.3792000000000009</c:v>
                </c:pt>
                <c:pt idx="12">
                  <c:v>6.6032000000000028</c:v>
                </c:pt>
                <c:pt idx="13">
                  <c:v>7.7472000000000012</c:v>
                </c:pt>
                <c:pt idx="14">
                  <c:v>8.9072000000000031</c:v>
                </c:pt>
                <c:pt idx="15">
                  <c:v>10.217600000000001</c:v>
                </c:pt>
                <c:pt idx="16">
                  <c:v>11.851200000000002</c:v>
                </c:pt>
                <c:pt idx="17">
                  <c:v>14.019200000000001</c:v>
                </c:pt>
                <c:pt idx="18">
                  <c:v>16.971200000000007</c:v>
                </c:pt>
                <c:pt idx="19">
                  <c:v>20.995200000000004</c:v>
                </c:pt>
                <c:pt idx="20">
                  <c:v>26.417600000000004</c:v>
                </c:pt>
              </c:numCache>
            </c:numRef>
          </c:val>
        </c:ser>
        <c:ser>
          <c:idx val="2"/>
          <c:order val="2"/>
          <c:val>
            <c:numRef>
              <c:f>'Исходные данные №10'!$B$14:$V$14</c:f>
              <c:numCache>
                <c:formatCode>General</c:formatCode>
                <c:ptCount val="21"/>
                <c:pt idx="0">
                  <c:v>-3.3663999999999987</c:v>
                </c:pt>
                <c:pt idx="1">
                  <c:v>-6.0687999999999978</c:v>
                </c:pt>
                <c:pt idx="2">
                  <c:v>-7.372799999999998</c:v>
                </c:pt>
                <c:pt idx="3">
                  <c:v>-7.6047999999999973</c:v>
                </c:pt>
                <c:pt idx="4">
                  <c:v>-7.0527999999999986</c:v>
                </c:pt>
                <c:pt idx="5">
                  <c:v>-5.9663999999999984</c:v>
                </c:pt>
                <c:pt idx="6">
                  <c:v>-4.5567999999999991</c:v>
                </c:pt>
                <c:pt idx="7">
                  <c:v>-2.9967999999999977</c:v>
                </c:pt>
                <c:pt idx="8">
                  <c:v>-1.420799999999999</c:v>
                </c:pt>
                <c:pt idx="9">
                  <c:v>7.5200000000001488E-2</c:v>
                </c:pt>
                <c:pt idx="10">
                  <c:v>1.433600000000002</c:v>
                </c:pt>
                <c:pt idx="11">
                  <c:v>2.635200000000002</c:v>
                </c:pt>
                <c:pt idx="12">
                  <c:v>3.6992000000000012</c:v>
                </c:pt>
                <c:pt idx="13">
                  <c:v>4.6832000000000029</c:v>
                </c:pt>
                <c:pt idx="14">
                  <c:v>5.6832000000000029</c:v>
                </c:pt>
                <c:pt idx="15">
                  <c:v>6.8336000000000023</c:v>
                </c:pt>
                <c:pt idx="16">
                  <c:v>8.3072000000000017</c:v>
                </c:pt>
                <c:pt idx="17">
                  <c:v>10.315200000000001</c:v>
                </c:pt>
                <c:pt idx="18">
                  <c:v>13.107200000000006</c:v>
                </c:pt>
                <c:pt idx="19">
                  <c:v>16.971200000000007</c:v>
                </c:pt>
                <c:pt idx="20">
                  <c:v>22.233600000000003</c:v>
                </c:pt>
              </c:numCache>
            </c:numRef>
          </c:val>
        </c:ser>
        <c:ser>
          <c:idx val="3"/>
          <c:order val="3"/>
          <c:val>
            <c:numRef>
              <c:f>'Исходные данные №10'!$B$15:$V$15</c:f>
              <c:numCache>
                <c:formatCode>General</c:formatCode>
                <c:ptCount val="21"/>
                <c:pt idx="0">
                  <c:v>-3.2783999999999991</c:v>
                </c:pt>
                <c:pt idx="1">
                  <c:v>-6.1407999999999987</c:v>
                </c:pt>
                <c:pt idx="2">
                  <c:v>-7.6047999999999973</c:v>
                </c:pt>
                <c:pt idx="3">
                  <c:v>-7.9968000000000004</c:v>
                </c:pt>
                <c:pt idx="4">
                  <c:v>-7.6048000000000009</c:v>
                </c:pt>
                <c:pt idx="5">
                  <c:v>-6.6783999999999999</c:v>
                </c:pt>
                <c:pt idx="6">
                  <c:v>-5.4288000000000007</c:v>
                </c:pt>
                <c:pt idx="7">
                  <c:v>-4.0288000000000004</c:v>
                </c:pt>
                <c:pt idx="8">
                  <c:v>-2.6128000000000009</c:v>
                </c:pt>
                <c:pt idx="9">
                  <c:v>-1.276800000000001</c:v>
                </c:pt>
                <c:pt idx="10">
                  <c:v>-7.8400000000000691E-2</c:v>
                </c:pt>
                <c:pt idx="11">
                  <c:v>0.96319999999999917</c:v>
                </c:pt>
                <c:pt idx="12">
                  <c:v>1.8671999999999991</c:v>
                </c:pt>
                <c:pt idx="13">
                  <c:v>2.6911999999999989</c:v>
                </c:pt>
                <c:pt idx="14">
                  <c:v>3.5311999999999988</c:v>
                </c:pt>
                <c:pt idx="15">
                  <c:v>4.5215999999999976</c:v>
                </c:pt>
                <c:pt idx="16">
                  <c:v>5.8351999999999986</c:v>
                </c:pt>
                <c:pt idx="17">
                  <c:v>7.6831999999999976</c:v>
                </c:pt>
                <c:pt idx="18">
                  <c:v>10.315200000000001</c:v>
                </c:pt>
                <c:pt idx="19">
                  <c:v>14.0192</c:v>
                </c:pt>
                <c:pt idx="20">
                  <c:v>19.121600000000001</c:v>
                </c:pt>
              </c:numCache>
            </c:numRef>
          </c:val>
        </c:ser>
        <c:ser>
          <c:idx val="4"/>
          <c:order val="4"/>
          <c:val>
            <c:numRef>
              <c:f>'Исходные данные №10'!$B$16:$V$16</c:f>
              <c:numCache>
                <c:formatCode>General</c:formatCode>
                <c:ptCount val="21"/>
                <c:pt idx="0">
                  <c:v>-2.4064000000000005</c:v>
                </c:pt>
                <c:pt idx="1">
                  <c:v>-5.4287999999999998</c:v>
                </c:pt>
                <c:pt idx="2">
                  <c:v>-7.0527999999999986</c:v>
                </c:pt>
                <c:pt idx="3">
                  <c:v>-7.6048</c:v>
                </c:pt>
                <c:pt idx="4">
                  <c:v>-7.3727999999999998</c:v>
                </c:pt>
                <c:pt idx="5">
                  <c:v>-6.6063999999999998</c:v>
                </c:pt>
                <c:pt idx="6">
                  <c:v>-5.5167999999999999</c:v>
                </c:pt>
                <c:pt idx="7">
                  <c:v>-4.2767999999999997</c:v>
                </c:pt>
                <c:pt idx="8">
                  <c:v>-3.0208000000000004</c:v>
                </c:pt>
                <c:pt idx="9">
                  <c:v>-1.8448000000000002</c:v>
                </c:pt>
                <c:pt idx="10">
                  <c:v>-0.80640000000000001</c:v>
                </c:pt>
                <c:pt idx="11">
                  <c:v>7.5199999999999712E-2</c:v>
                </c:pt>
                <c:pt idx="12">
                  <c:v>0.81919999999999948</c:v>
                </c:pt>
                <c:pt idx="13">
                  <c:v>1.4832000000000001</c:v>
                </c:pt>
                <c:pt idx="14">
                  <c:v>2.1631999999999998</c:v>
                </c:pt>
                <c:pt idx="15">
                  <c:v>2.9935999999999998</c:v>
                </c:pt>
                <c:pt idx="16">
                  <c:v>4.1471999999999998</c:v>
                </c:pt>
                <c:pt idx="17">
                  <c:v>5.8351999999999995</c:v>
                </c:pt>
                <c:pt idx="18">
                  <c:v>8.3072000000000017</c:v>
                </c:pt>
                <c:pt idx="19">
                  <c:v>11.851200000000002</c:v>
                </c:pt>
                <c:pt idx="20">
                  <c:v>16.793600000000001</c:v>
                </c:pt>
              </c:numCache>
            </c:numRef>
          </c:val>
        </c:ser>
        <c:ser>
          <c:idx val="5"/>
          <c:order val="5"/>
          <c:val>
            <c:numRef>
              <c:f>'Исходные данные №10'!$B$17:$V$17</c:f>
              <c:numCache>
                <c:formatCode>General</c:formatCode>
                <c:ptCount val="21"/>
                <c:pt idx="0">
                  <c:v>-1</c:v>
                </c:pt>
                <c:pt idx="1">
                  <c:v>-4.1823999999999986</c:v>
                </c:pt>
                <c:pt idx="2">
                  <c:v>-5.9663999999999984</c:v>
                </c:pt>
                <c:pt idx="3">
                  <c:v>-6.6783999999999999</c:v>
                </c:pt>
                <c:pt idx="4">
                  <c:v>-6.6063999999999998</c:v>
                </c:pt>
                <c:pt idx="5">
                  <c:v>-6</c:v>
                </c:pt>
                <c:pt idx="6">
                  <c:v>-5.0704000000000002</c:v>
                </c:pt>
                <c:pt idx="7">
                  <c:v>-3.9904000000000002</c:v>
                </c:pt>
                <c:pt idx="8">
                  <c:v>-2.8944000000000001</c:v>
                </c:pt>
                <c:pt idx="9">
                  <c:v>-1.8784000000000001</c:v>
                </c:pt>
                <c:pt idx="10">
                  <c:v>-1</c:v>
                </c:pt>
                <c:pt idx="11">
                  <c:v>-0.27839999999999998</c:v>
                </c:pt>
                <c:pt idx="12">
                  <c:v>0.30560000000000009</c:v>
                </c:pt>
                <c:pt idx="13">
                  <c:v>0.80959999999999965</c:v>
                </c:pt>
                <c:pt idx="14">
                  <c:v>1.3296000000000001</c:v>
                </c:pt>
                <c:pt idx="15">
                  <c:v>2</c:v>
                </c:pt>
                <c:pt idx="16">
                  <c:v>2.9935999999999998</c:v>
                </c:pt>
                <c:pt idx="17">
                  <c:v>4.5215999999999994</c:v>
                </c:pt>
                <c:pt idx="18">
                  <c:v>6.8336000000000023</c:v>
                </c:pt>
                <c:pt idx="19">
                  <c:v>10.217600000000001</c:v>
                </c:pt>
                <c:pt idx="20">
                  <c:v>15</c:v>
                </c:pt>
              </c:numCache>
            </c:numRef>
          </c:val>
        </c:ser>
        <c:ser>
          <c:idx val="6"/>
          <c:order val="6"/>
          <c:val>
            <c:numRef>
              <c:f>'Исходные данные №10'!$B$18:$V$18</c:f>
              <c:numCache>
                <c:formatCode>General</c:formatCode>
                <c:ptCount val="21"/>
                <c:pt idx="0">
                  <c:v>0.72960000000000047</c:v>
                </c:pt>
                <c:pt idx="1">
                  <c:v>-2.6127999999999982</c:v>
                </c:pt>
                <c:pt idx="2">
                  <c:v>-4.5567999999999991</c:v>
                </c:pt>
                <c:pt idx="3">
                  <c:v>-5.4287999999999998</c:v>
                </c:pt>
                <c:pt idx="4">
                  <c:v>-5.5167999999999999</c:v>
                </c:pt>
                <c:pt idx="5">
                  <c:v>-5.0704000000000002</c:v>
                </c:pt>
                <c:pt idx="6">
                  <c:v>-4.3008000000000006</c:v>
                </c:pt>
                <c:pt idx="7">
                  <c:v>-3.3807999999999998</c:v>
                </c:pt>
                <c:pt idx="8">
                  <c:v>-2.4448000000000003</c:v>
                </c:pt>
                <c:pt idx="9">
                  <c:v>-1.5888000000000002</c:v>
                </c:pt>
                <c:pt idx="10">
                  <c:v>-0.87040000000000006</c:v>
                </c:pt>
                <c:pt idx="11">
                  <c:v>-0.30879999999999996</c:v>
                </c:pt>
                <c:pt idx="12">
                  <c:v>0.11520000000000019</c:v>
                </c:pt>
                <c:pt idx="13">
                  <c:v>0.45919999999999983</c:v>
                </c:pt>
                <c:pt idx="14">
                  <c:v>0.81920000000000037</c:v>
                </c:pt>
                <c:pt idx="15">
                  <c:v>1.3296000000000001</c:v>
                </c:pt>
                <c:pt idx="16">
                  <c:v>2.1631999999999998</c:v>
                </c:pt>
                <c:pt idx="17">
                  <c:v>3.5311999999999992</c:v>
                </c:pt>
                <c:pt idx="18">
                  <c:v>5.6832000000000029</c:v>
                </c:pt>
                <c:pt idx="19">
                  <c:v>8.9072000000000031</c:v>
                </c:pt>
                <c:pt idx="20">
                  <c:v>13.529600000000002</c:v>
                </c:pt>
              </c:numCache>
            </c:numRef>
          </c:val>
        </c:ser>
        <c:ser>
          <c:idx val="7"/>
          <c:order val="7"/>
          <c:val>
            <c:numRef>
              <c:f>'Исходные данные №10'!$B$19:$V$19</c:f>
              <c:numCache>
                <c:formatCode>General</c:formatCode>
                <c:ptCount val="21"/>
                <c:pt idx="0">
                  <c:v>2.6096000000000004</c:v>
                </c:pt>
                <c:pt idx="1">
                  <c:v>-0.89279999999999871</c:v>
                </c:pt>
                <c:pt idx="2">
                  <c:v>-2.9967999999999977</c:v>
                </c:pt>
                <c:pt idx="3">
                  <c:v>-4.0288000000000004</c:v>
                </c:pt>
                <c:pt idx="4">
                  <c:v>-4.2767999999999997</c:v>
                </c:pt>
                <c:pt idx="5">
                  <c:v>-3.9904000000000002</c:v>
                </c:pt>
                <c:pt idx="6">
                  <c:v>-3.3807999999999998</c:v>
                </c:pt>
                <c:pt idx="7">
                  <c:v>-2.6208</c:v>
                </c:pt>
                <c:pt idx="8">
                  <c:v>-1.8448</c:v>
                </c:pt>
                <c:pt idx="9">
                  <c:v>-1.1488</c:v>
                </c:pt>
                <c:pt idx="10">
                  <c:v>-0.59040000000000004</c:v>
                </c:pt>
                <c:pt idx="11">
                  <c:v>-0.18880000000000008</c:v>
                </c:pt>
                <c:pt idx="12">
                  <c:v>7.5199999999999934E-2</c:v>
                </c:pt>
                <c:pt idx="13">
                  <c:v>0.25919999999999999</c:v>
                </c:pt>
                <c:pt idx="14">
                  <c:v>0.45919999999999983</c:v>
                </c:pt>
                <c:pt idx="15">
                  <c:v>0.80959999999999988</c:v>
                </c:pt>
                <c:pt idx="16">
                  <c:v>1.4831999999999999</c:v>
                </c:pt>
                <c:pt idx="17">
                  <c:v>2.6911999999999994</c:v>
                </c:pt>
                <c:pt idx="18">
                  <c:v>4.683200000000002</c:v>
                </c:pt>
                <c:pt idx="19">
                  <c:v>7.7472000000000021</c:v>
                </c:pt>
                <c:pt idx="20">
                  <c:v>12.2096</c:v>
                </c:pt>
              </c:numCache>
            </c:numRef>
          </c:val>
        </c:ser>
        <c:ser>
          <c:idx val="8"/>
          <c:order val="8"/>
          <c:val>
            <c:numRef>
              <c:f>'Исходные данные №10'!$B$20:$V$20</c:f>
              <c:numCache>
                <c:formatCode>General</c:formatCode>
                <c:ptCount val="21"/>
                <c:pt idx="0">
                  <c:v>4.5056000000000003</c:v>
                </c:pt>
                <c:pt idx="1">
                  <c:v>0.84320000000000195</c:v>
                </c:pt>
                <c:pt idx="2">
                  <c:v>-1.4207999999999987</c:v>
                </c:pt>
                <c:pt idx="3">
                  <c:v>-2.6128000000000009</c:v>
                </c:pt>
                <c:pt idx="4">
                  <c:v>-3.0208000000000004</c:v>
                </c:pt>
                <c:pt idx="5">
                  <c:v>-2.8944000000000001</c:v>
                </c:pt>
                <c:pt idx="6">
                  <c:v>-2.4448000000000008</c:v>
                </c:pt>
                <c:pt idx="7">
                  <c:v>-1.8448</c:v>
                </c:pt>
                <c:pt idx="8">
                  <c:v>-1.2288000000000001</c:v>
                </c:pt>
                <c:pt idx="9">
                  <c:v>-0.69280000000000008</c:v>
                </c:pt>
                <c:pt idx="10">
                  <c:v>-0.29440000000000005</c:v>
                </c:pt>
                <c:pt idx="11">
                  <c:v>-5.2800000000000014E-2</c:v>
                </c:pt>
                <c:pt idx="12">
                  <c:v>5.1200000000000023E-2</c:v>
                </c:pt>
                <c:pt idx="13">
                  <c:v>7.5199999999999934E-2</c:v>
                </c:pt>
                <c:pt idx="14">
                  <c:v>0.11520000000000019</c:v>
                </c:pt>
                <c:pt idx="15">
                  <c:v>0.30560000000000009</c:v>
                </c:pt>
                <c:pt idx="16">
                  <c:v>0.81919999999999971</c:v>
                </c:pt>
                <c:pt idx="17">
                  <c:v>1.8671999999999989</c:v>
                </c:pt>
                <c:pt idx="18">
                  <c:v>3.699200000000002</c:v>
                </c:pt>
                <c:pt idx="19">
                  <c:v>6.6032000000000028</c:v>
                </c:pt>
                <c:pt idx="20">
                  <c:v>10.9056</c:v>
                </c:pt>
              </c:numCache>
            </c:numRef>
          </c:val>
        </c:ser>
        <c:ser>
          <c:idx val="9"/>
          <c:order val="9"/>
          <c:val>
            <c:numRef>
              <c:f>'Исходные данные №10'!$B$21:$V$21</c:f>
              <c:numCache>
                <c:formatCode>General</c:formatCode>
                <c:ptCount val="21"/>
                <c:pt idx="0">
                  <c:v>6.3216000000000001</c:v>
                </c:pt>
                <c:pt idx="1">
                  <c:v>2.499200000000001</c:v>
                </c:pt>
                <c:pt idx="2">
                  <c:v>7.5200000000001543E-2</c:v>
                </c:pt>
                <c:pt idx="3">
                  <c:v>-1.2768000000000008</c:v>
                </c:pt>
                <c:pt idx="4">
                  <c:v>-1.8448000000000002</c:v>
                </c:pt>
                <c:pt idx="5">
                  <c:v>-1.8784000000000001</c:v>
                </c:pt>
                <c:pt idx="6">
                  <c:v>-1.5888000000000002</c:v>
                </c:pt>
                <c:pt idx="7">
                  <c:v>-1.1488</c:v>
                </c:pt>
                <c:pt idx="8">
                  <c:v>-0.69280000000000008</c:v>
                </c:pt>
                <c:pt idx="9">
                  <c:v>-0.31680000000000008</c:v>
                </c:pt>
                <c:pt idx="10">
                  <c:v>-7.8400000000000011E-2</c:v>
                </c:pt>
                <c:pt idx="11">
                  <c:v>3.2000000000000084E-3</c:v>
                </c:pt>
                <c:pt idx="12">
                  <c:v>-5.2800000000000014E-2</c:v>
                </c:pt>
                <c:pt idx="13">
                  <c:v>-0.18880000000000002</c:v>
                </c:pt>
                <c:pt idx="14">
                  <c:v>-0.30879999999999991</c:v>
                </c:pt>
                <c:pt idx="15">
                  <c:v>-0.27839999999999993</c:v>
                </c:pt>
                <c:pt idx="16">
                  <c:v>7.5199999999999767E-2</c:v>
                </c:pt>
                <c:pt idx="17">
                  <c:v>0.96319999999999895</c:v>
                </c:pt>
                <c:pt idx="18">
                  <c:v>2.635200000000002</c:v>
                </c:pt>
                <c:pt idx="19">
                  <c:v>5.3792000000000018</c:v>
                </c:pt>
                <c:pt idx="20">
                  <c:v>9.5215999999999994</c:v>
                </c:pt>
              </c:numCache>
            </c:numRef>
          </c:val>
        </c:ser>
        <c:ser>
          <c:idx val="10"/>
          <c:order val="10"/>
          <c:val>
            <c:numRef>
              <c:f>'Исходные данные №10'!$B$22:$V$22</c:f>
              <c:numCache>
                <c:formatCode>General</c:formatCode>
                <c:ptCount val="21"/>
                <c:pt idx="0">
                  <c:v>8</c:v>
                </c:pt>
                <c:pt idx="1">
                  <c:v>4.0176000000000016</c:v>
                </c:pt>
                <c:pt idx="2">
                  <c:v>1.433600000000002</c:v>
                </c:pt>
                <c:pt idx="3">
                  <c:v>-7.8400000000000691E-2</c:v>
                </c:pt>
                <c:pt idx="4">
                  <c:v>-0.80640000000000001</c:v>
                </c:pt>
                <c:pt idx="5">
                  <c:v>-1</c:v>
                </c:pt>
                <c:pt idx="6">
                  <c:v>-0.87040000000000006</c:v>
                </c:pt>
                <c:pt idx="7">
                  <c:v>-0.59040000000000004</c:v>
                </c:pt>
                <c:pt idx="8">
                  <c:v>-0.29440000000000005</c:v>
                </c:pt>
                <c:pt idx="9">
                  <c:v>-7.8400000000000011E-2</c:v>
                </c:pt>
                <c:pt idx="10">
                  <c:v>0</c:v>
                </c:pt>
                <c:pt idx="11">
                  <c:v>-7.8400000000000011E-2</c:v>
                </c:pt>
                <c:pt idx="12">
                  <c:v>-0.29440000000000005</c:v>
                </c:pt>
                <c:pt idx="13">
                  <c:v>-0.59040000000000004</c:v>
                </c:pt>
                <c:pt idx="14">
                  <c:v>-0.87040000000000006</c:v>
                </c:pt>
                <c:pt idx="15">
                  <c:v>-1</c:v>
                </c:pt>
                <c:pt idx="16">
                  <c:v>-0.80640000000000001</c:v>
                </c:pt>
                <c:pt idx="17">
                  <c:v>-7.8400000000000691E-2</c:v>
                </c:pt>
                <c:pt idx="18">
                  <c:v>1.433600000000002</c:v>
                </c:pt>
                <c:pt idx="19">
                  <c:v>4.0176000000000016</c:v>
                </c:pt>
                <c:pt idx="20">
                  <c:v>8</c:v>
                </c:pt>
              </c:numCache>
            </c:numRef>
          </c:val>
        </c:ser>
        <c:ser>
          <c:idx val="11"/>
          <c:order val="11"/>
          <c:val>
            <c:numRef>
              <c:f>'Исходные данные №10'!$B$23:$V$23</c:f>
              <c:numCache>
                <c:formatCode>General</c:formatCode>
                <c:ptCount val="21"/>
                <c:pt idx="0">
                  <c:v>9.5215999999999994</c:v>
                </c:pt>
                <c:pt idx="1">
                  <c:v>5.3792000000000018</c:v>
                </c:pt>
                <c:pt idx="2">
                  <c:v>2.635200000000002</c:v>
                </c:pt>
                <c:pt idx="3">
                  <c:v>0.96319999999999895</c:v>
                </c:pt>
                <c:pt idx="4">
                  <c:v>7.5199999999999767E-2</c:v>
                </c:pt>
                <c:pt idx="5">
                  <c:v>-0.27839999999999993</c:v>
                </c:pt>
                <c:pt idx="6">
                  <c:v>-0.30879999999999991</c:v>
                </c:pt>
                <c:pt idx="7">
                  <c:v>-0.18880000000000002</c:v>
                </c:pt>
                <c:pt idx="8">
                  <c:v>-5.2800000000000014E-2</c:v>
                </c:pt>
                <c:pt idx="9">
                  <c:v>3.2000000000000084E-3</c:v>
                </c:pt>
                <c:pt idx="10">
                  <c:v>-7.8400000000000011E-2</c:v>
                </c:pt>
                <c:pt idx="11">
                  <c:v>-0.31680000000000008</c:v>
                </c:pt>
                <c:pt idx="12">
                  <c:v>-0.69280000000000008</c:v>
                </c:pt>
                <c:pt idx="13">
                  <c:v>-1.1488</c:v>
                </c:pt>
                <c:pt idx="14">
                  <c:v>-1.5888000000000002</c:v>
                </c:pt>
                <c:pt idx="15">
                  <c:v>-1.8784000000000001</c:v>
                </c:pt>
                <c:pt idx="16">
                  <c:v>-1.8448000000000002</c:v>
                </c:pt>
                <c:pt idx="17">
                  <c:v>-1.2768000000000008</c:v>
                </c:pt>
                <c:pt idx="18">
                  <c:v>7.5200000000001543E-2</c:v>
                </c:pt>
                <c:pt idx="19">
                  <c:v>2.499200000000001</c:v>
                </c:pt>
                <c:pt idx="20">
                  <c:v>6.3216000000000001</c:v>
                </c:pt>
              </c:numCache>
            </c:numRef>
          </c:val>
        </c:ser>
        <c:ser>
          <c:idx val="12"/>
          <c:order val="12"/>
          <c:val>
            <c:numRef>
              <c:f>'Исходные данные №10'!$B$24:$V$24</c:f>
              <c:numCache>
                <c:formatCode>General</c:formatCode>
                <c:ptCount val="21"/>
                <c:pt idx="0">
                  <c:v>10.9056</c:v>
                </c:pt>
                <c:pt idx="1">
                  <c:v>6.6032000000000028</c:v>
                </c:pt>
                <c:pt idx="2">
                  <c:v>3.699200000000002</c:v>
                </c:pt>
                <c:pt idx="3">
                  <c:v>1.8671999999999989</c:v>
                </c:pt>
                <c:pt idx="4">
                  <c:v>0.81919999999999971</c:v>
                </c:pt>
                <c:pt idx="5">
                  <c:v>0.30560000000000009</c:v>
                </c:pt>
                <c:pt idx="6">
                  <c:v>0.11520000000000019</c:v>
                </c:pt>
                <c:pt idx="7">
                  <c:v>7.5199999999999934E-2</c:v>
                </c:pt>
                <c:pt idx="8">
                  <c:v>5.1200000000000023E-2</c:v>
                </c:pt>
                <c:pt idx="9">
                  <c:v>-5.2800000000000014E-2</c:v>
                </c:pt>
                <c:pt idx="10">
                  <c:v>-0.29440000000000005</c:v>
                </c:pt>
                <c:pt idx="11">
                  <c:v>-0.69280000000000008</c:v>
                </c:pt>
                <c:pt idx="12">
                  <c:v>-1.2288000000000001</c:v>
                </c:pt>
                <c:pt idx="13">
                  <c:v>-1.8448</c:v>
                </c:pt>
                <c:pt idx="14">
                  <c:v>-2.4448000000000008</c:v>
                </c:pt>
                <c:pt idx="15">
                  <c:v>-2.8944000000000001</c:v>
                </c:pt>
                <c:pt idx="16">
                  <c:v>-3.0208000000000004</c:v>
                </c:pt>
                <c:pt idx="17">
                  <c:v>-2.6128000000000009</c:v>
                </c:pt>
                <c:pt idx="18">
                  <c:v>-1.4207999999999987</c:v>
                </c:pt>
                <c:pt idx="19">
                  <c:v>0.84320000000000195</c:v>
                </c:pt>
                <c:pt idx="20">
                  <c:v>4.5056000000000003</c:v>
                </c:pt>
              </c:numCache>
            </c:numRef>
          </c:val>
        </c:ser>
        <c:ser>
          <c:idx val="13"/>
          <c:order val="13"/>
          <c:val>
            <c:numRef>
              <c:f>'Исходные данные №10'!$B$25:$V$25</c:f>
              <c:numCache>
                <c:formatCode>General</c:formatCode>
                <c:ptCount val="21"/>
                <c:pt idx="0">
                  <c:v>12.2096</c:v>
                </c:pt>
                <c:pt idx="1">
                  <c:v>7.7472000000000021</c:v>
                </c:pt>
                <c:pt idx="2">
                  <c:v>4.683200000000002</c:v>
                </c:pt>
                <c:pt idx="3">
                  <c:v>2.6911999999999994</c:v>
                </c:pt>
                <c:pt idx="4">
                  <c:v>1.4831999999999999</c:v>
                </c:pt>
                <c:pt idx="5">
                  <c:v>0.80959999999999988</c:v>
                </c:pt>
                <c:pt idx="6">
                  <c:v>0.45919999999999983</c:v>
                </c:pt>
                <c:pt idx="7">
                  <c:v>0.25919999999999999</c:v>
                </c:pt>
                <c:pt idx="8">
                  <c:v>7.5199999999999934E-2</c:v>
                </c:pt>
                <c:pt idx="9">
                  <c:v>-0.18880000000000008</c:v>
                </c:pt>
                <c:pt idx="10">
                  <c:v>-0.59040000000000004</c:v>
                </c:pt>
                <c:pt idx="11">
                  <c:v>-1.1488</c:v>
                </c:pt>
                <c:pt idx="12">
                  <c:v>-1.8448</c:v>
                </c:pt>
                <c:pt idx="13">
                  <c:v>-2.6208</c:v>
                </c:pt>
                <c:pt idx="14">
                  <c:v>-3.3807999999999998</c:v>
                </c:pt>
                <c:pt idx="15">
                  <c:v>-3.9904000000000002</c:v>
                </c:pt>
                <c:pt idx="16">
                  <c:v>-4.2767999999999997</c:v>
                </c:pt>
                <c:pt idx="17">
                  <c:v>-4.0288000000000004</c:v>
                </c:pt>
                <c:pt idx="18">
                  <c:v>-2.9967999999999977</c:v>
                </c:pt>
                <c:pt idx="19">
                  <c:v>-0.89279999999999871</c:v>
                </c:pt>
                <c:pt idx="20">
                  <c:v>2.6096000000000004</c:v>
                </c:pt>
              </c:numCache>
            </c:numRef>
          </c:val>
        </c:ser>
        <c:ser>
          <c:idx val="14"/>
          <c:order val="14"/>
          <c:val>
            <c:numRef>
              <c:f>'Исходные данные №10'!$B$26:$V$26</c:f>
              <c:numCache>
                <c:formatCode>General</c:formatCode>
                <c:ptCount val="21"/>
                <c:pt idx="0">
                  <c:v>13.529600000000002</c:v>
                </c:pt>
                <c:pt idx="1">
                  <c:v>8.9072000000000031</c:v>
                </c:pt>
                <c:pt idx="2">
                  <c:v>5.6832000000000029</c:v>
                </c:pt>
                <c:pt idx="3">
                  <c:v>3.5311999999999992</c:v>
                </c:pt>
                <c:pt idx="4">
                  <c:v>2.1631999999999998</c:v>
                </c:pt>
                <c:pt idx="5">
                  <c:v>1.3296000000000001</c:v>
                </c:pt>
                <c:pt idx="6">
                  <c:v>0.81920000000000037</c:v>
                </c:pt>
                <c:pt idx="7">
                  <c:v>0.45919999999999983</c:v>
                </c:pt>
                <c:pt idx="8">
                  <c:v>0.11520000000000019</c:v>
                </c:pt>
                <c:pt idx="9">
                  <c:v>-0.30879999999999996</c:v>
                </c:pt>
                <c:pt idx="10">
                  <c:v>-0.87040000000000006</c:v>
                </c:pt>
                <c:pt idx="11">
                  <c:v>-1.5888000000000002</c:v>
                </c:pt>
                <c:pt idx="12">
                  <c:v>-2.4448000000000003</c:v>
                </c:pt>
                <c:pt idx="13">
                  <c:v>-3.3807999999999998</c:v>
                </c:pt>
                <c:pt idx="14">
                  <c:v>-4.3008000000000006</c:v>
                </c:pt>
                <c:pt idx="15">
                  <c:v>-5.0704000000000002</c:v>
                </c:pt>
                <c:pt idx="16">
                  <c:v>-5.5167999999999999</c:v>
                </c:pt>
                <c:pt idx="17">
                  <c:v>-5.4287999999999998</c:v>
                </c:pt>
                <c:pt idx="18">
                  <c:v>-4.5567999999999991</c:v>
                </c:pt>
                <c:pt idx="19">
                  <c:v>-2.6127999999999982</c:v>
                </c:pt>
                <c:pt idx="20">
                  <c:v>0.72960000000000047</c:v>
                </c:pt>
              </c:numCache>
            </c:numRef>
          </c:val>
        </c:ser>
        <c:ser>
          <c:idx val="15"/>
          <c:order val="15"/>
          <c:val>
            <c:numRef>
              <c:f>'Исходные данные №10'!$B$27:$V$27</c:f>
              <c:numCache>
                <c:formatCode>General</c:formatCode>
                <c:ptCount val="21"/>
                <c:pt idx="0">
                  <c:v>15</c:v>
                </c:pt>
                <c:pt idx="1">
                  <c:v>10.217600000000001</c:v>
                </c:pt>
                <c:pt idx="2">
                  <c:v>6.8336000000000023</c:v>
                </c:pt>
                <c:pt idx="3">
                  <c:v>4.5215999999999994</c:v>
                </c:pt>
                <c:pt idx="4">
                  <c:v>2.9935999999999998</c:v>
                </c:pt>
                <c:pt idx="5">
                  <c:v>2</c:v>
                </c:pt>
                <c:pt idx="6">
                  <c:v>1.3296000000000001</c:v>
                </c:pt>
                <c:pt idx="7">
                  <c:v>0.80959999999999965</c:v>
                </c:pt>
                <c:pt idx="8">
                  <c:v>0.30560000000000009</c:v>
                </c:pt>
                <c:pt idx="9">
                  <c:v>-0.27839999999999998</c:v>
                </c:pt>
                <c:pt idx="10">
                  <c:v>-1</c:v>
                </c:pt>
                <c:pt idx="11">
                  <c:v>-1.8784000000000001</c:v>
                </c:pt>
                <c:pt idx="12">
                  <c:v>-2.8944000000000001</c:v>
                </c:pt>
                <c:pt idx="13">
                  <c:v>-3.9904000000000002</c:v>
                </c:pt>
                <c:pt idx="14">
                  <c:v>-5.0704000000000002</c:v>
                </c:pt>
                <c:pt idx="15">
                  <c:v>-6</c:v>
                </c:pt>
                <c:pt idx="16">
                  <c:v>-6.6063999999999998</c:v>
                </c:pt>
                <c:pt idx="17">
                  <c:v>-6.6783999999999999</c:v>
                </c:pt>
                <c:pt idx="18">
                  <c:v>-5.9663999999999984</c:v>
                </c:pt>
                <c:pt idx="19">
                  <c:v>-4.1823999999999986</c:v>
                </c:pt>
                <c:pt idx="20">
                  <c:v>-1</c:v>
                </c:pt>
              </c:numCache>
            </c:numRef>
          </c:val>
        </c:ser>
        <c:ser>
          <c:idx val="16"/>
          <c:order val="16"/>
          <c:val>
            <c:numRef>
              <c:f>'Исходные данные №10'!$B$28:$V$28</c:f>
              <c:numCache>
                <c:formatCode>General</c:formatCode>
                <c:ptCount val="21"/>
                <c:pt idx="0">
                  <c:v>16.793600000000001</c:v>
                </c:pt>
                <c:pt idx="1">
                  <c:v>11.851200000000002</c:v>
                </c:pt>
                <c:pt idx="2">
                  <c:v>8.3072000000000017</c:v>
                </c:pt>
                <c:pt idx="3">
                  <c:v>5.8351999999999995</c:v>
                </c:pt>
                <c:pt idx="4">
                  <c:v>4.1471999999999998</c:v>
                </c:pt>
                <c:pt idx="5">
                  <c:v>2.9935999999999998</c:v>
                </c:pt>
                <c:pt idx="6">
                  <c:v>2.1631999999999998</c:v>
                </c:pt>
                <c:pt idx="7">
                  <c:v>1.4832000000000001</c:v>
                </c:pt>
                <c:pt idx="8">
                  <c:v>0.81919999999999948</c:v>
                </c:pt>
                <c:pt idx="9">
                  <c:v>7.5199999999999712E-2</c:v>
                </c:pt>
                <c:pt idx="10">
                  <c:v>-0.80640000000000001</c:v>
                </c:pt>
                <c:pt idx="11">
                  <c:v>-1.8448000000000002</c:v>
                </c:pt>
                <c:pt idx="12">
                  <c:v>-3.0208000000000004</c:v>
                </c:pt>
                <c:pt idx="13">
                  <c:v>-4.2767999999999997</c:v>
                </c:pt>
                <c:pt idx="14">
                  <c:v>-5.5167999999999999</c:v>
                </c:pt>
                <c:pt idx="15">
                  <c:v>-6.6063999999999998</c:v>
                </c:pt>
                <c:pt idx="16">
                  <c:v>-7.3727999999999998</c:v>
                </c:pt>
                <c:pt idx="17">
                  <c:v>-7.6048</c:v>
                </c:pt>
                <c:pt idx="18">
                  <c:v>-7.0527999999999986</c:v>
                </c:pt>
                <c:pt idx="19">
                  <c:v>-5.4287999999999998</c:v>
                </c:pt>
                <c:pt idx="20">
                  <c:v>-2.4064000000000005</c:v>
                </c:pt>
              </c:numCache>
            </c:numRef>
          </c:val>
        </c:ser>
        <c:ser>
          <c:idx val="17"/>
          <c:order val="17"/>
          <c:val>
            <c:numRef>
              <c:f>'Исходные данные №10'!$B$29:$V$29</c:f>
              <c:numCache>
                <c:formatCode>General</c:formatCode>
                <c:ptCount val="21"/>
                <c:pt idx="0">
                  <c:v>19.121600000000001</c:v>
                </c:pt>
                <c:pt idx="1">
                  <c:v>14.0192</c:v>
                </c:pt>
                <c:pt idx="2">
                  <c:v>10.315200000000001</c:v>
                </c:pt>
                <c:pt idx="3">
                  <c:v>7.6831999999999976</c:v>
                </c:pt>
                <c:pt idx="4">
                  <c:v>5.8351999999999986</c:v>
                </c:pt>
                <c:pt idx="5">
                  <c:v>4.5215999999999976</c:v>
                </c:pt>
                <c:pt idx="6">
                  <c:v>3.5311999999999988</c:v>
                </c:pt>
                <c:pt idx="7">
                  <c:v>2.6911999999999989</c:v>
                </c:pt>
                <c:pt idx="8">
                  <c:v>1.8671999999999991</c:v>
                </c:pt>
                <c:pt idx="9">
                  <c:v>0.96319999999999917</c:v>
                </c:pt>
                <c:pt idx="10">
                  <c:v>-7.8400000000000691E-2</c:v>
                </c:pt>
                <c:pt idx="11">
                  <c:v>-1.276800000000001</c:v>
                </c:pt>
                <c:pt idx="12">
                  <c:v>-2.6128000000000009</c:v>
                </c:pt>
                <c:pt idx="13">
                  <c:v>-4.0288000000000004</c:v>
                </c:pt>
                <c:pt idx="14">
                  <c:v>-5.4288000000000007</c:v>
                </c:pt>
                <c:pt idx="15">
                  <c:v>-6.6783999999999999</c:v>
                </c:pt>
                <c:pt idx="16">
                  <c:v>-7.6048000000000009</c:v>
                </c:pt>
                <c:pt idx="17">
                  <c:v>-7.9968000000000004</c:v>
                </c:pt>
                <c:pt idx="18">
                  <c:v>-7.6047999999999973</c:v>
                </c:pt>
                <c:pt idx="19">
                  <c:v>-6.1407999999999987</c:v>
                </c:pt>
                <c:pt idx="20">
                  <c:v>-3.2783999999999991</c:v>
                </c:pt>
              </c:numCache>
            </c:numRef>
          </c:val>
        </c:ser>
        <c:ser>
          <c:idx val="18"/>
          <c:order val="18"/>
          <c:val>
            <c:numRef>
              <c:f>'Исходные данные №10'!$B$30:$V$30</c:f>
              <c:numCache>
                <c:formatCode>General</c:formatCode>
                <c:ptCount val="21"/>
                <c:pt idx="0">
                  <c:v>22.233600000000003</c:v>
                </c:pt>
                <c:pt idx="1">
                  <c:v>16.971200000000007</c:v>
                </c:pt>
                <c:pt idx="2">
                  <c:v>13.107200000000006</c:v>
                </c:pt>
                <c:pt idx="3">
                  <c:v>10.315200000000001</c:v>
                </c:pt>
                <c:pt idx="4">
                  <c:v>8.3072000000000017</c:v>
                </c:pt>
                <c:pt idx="5">
                  <c:v>6.8336000000000023</c:v>
                </c:pt>
                <c:pt idx="6">
                  <c:v>5.6832000000000029</c:v>
                </c:pt>
                <c:pt idx="7">
                  <c:v>4.6832000000000029</c:v>
                </c:pt>
                <c:pt idx="8">
                  <c:v>3.6992000000000012</c:v>
                </c:pt>
                <c:pt idx="9">
                  <c:v>2.635200000000002</c:v>
                </c:pt>
                <c:pt idx="10">
                  <c:v>1.433600000000002</c:v>
                </c:pt>
                <c:pt idx="11">
                  <c:v>7.5200000000001488E-2</c:v>
                </c:pt>
                <c:pt idx="12">
                  <c:v>-1.420799999999999</c:v>
                </c:pt>
                <c:pt idx="13">
                  <c:v>-2.9967999999999977</c:v>
                </c:pt>
                <c:pt idx="14">
                  <c:v>-4.5567999999999991</c:v>
                </c:pt>
                <c:pt idx="15">
                  <c:v>-5.9663999999999984</c:v>
                </c:pt>
                <c:pt idx="16">
                  <c:v>-7.0527999999999986</c:v>
                </c:pt>
                <c:pt idx="17">
                  <c:v>-7.6047999999999973</c:v>
                </c:pt>
                <c:pt idx="18">
                  <c:v>-7.372799999999998</c:v>
                </c:pt>
                <c:pt idx="19">
                  <c:v>-6.0687999999999978</c:v>
                </c:pt>
                <c:pt idx="20">
                  <c:v>-3.3663999999999987</c:v>
                </c:pt>
              </c:numCache>
            </c:numRef>
          </c:val>
        </c:ser>
        <c:ser>
          <c:idx val="19"/>
          <c:order val="19"/>
          <c:val>
            <c:numRef>
              <c:f>'Исходные данные №10'!$B$31:$V$31</c:f>
              <c:numCache>
                <c:formatCode>General</c:formatCode>
                <c:ptCount val="21"/>
                <c:pt idx="0">
                  <c:v>26.417600000000004</c:v>
                </c:pt>
                <c:pt idx="1">
                  <c:v>20.995200000000004</c:v>
                </c:pt>
                <c:pt idx="2">
                  <c:v>16.971200000000007</c:v>
                </c:pt>
                <c:pt idx="3">
                  <c:v>14.019200000000001</c:v>
                </c:pt>
                <c:pt idx="4">
                  <c:v>11.851200000000002</c:v>
                </c:pt>
                <c:pt idx="5">
                  <c:v>10.217600000000001</c:v>
                </c:pt>
                <c:pt idx="6">
                  <c:v>8.9072000000000031</c:v>
                </c:pt>
                <c:pt idx="7">
                  <c:v>7.7472000000000012</c:v>
                </c:pt>
                <c:pt idx="8">
                  <c:v>6.6032000000000028</c:v>
                </c:pt>
                <c:pt idx="9">
                  <c:v>5.3792000000000009</c:v>
                </c:pt>
                <c:pt idx="10">
                  <c:v>4.0176000000000016</c:v>
                </c:pt>
                <c:pt idx="11">
                  <c:v>2.4992000000000019</c:v>
                </c:pt>
                <c:pt idx="12">
                  <c:v>0.84320000000000128</c:v>
                </c:pt>
                <c:pt idx="13">
                  <c:v>-0.89279999999999937</c:v>
                </c:pt>
                <c:pt idx="14">
                  <c:v>-2.6127999999999991</c:v>
                </c:pt>
                <c:pt idx="15">
                  <c:v>-4.1823999999999986</c:v>
                </c:pt>
                <c:pt idx="16">
                  <c:v>-5.428799999999999</c:v>
                </c:pt>
                <c:pt idx="17">
                  <c:v>-6.1407999999999987</c:v>
                </c:pt>
                <c:pt idx="18">
                  <c:v>-6.0687999999999978</c:v>
                </c:pt>
                <c:pt idx="19">
                  <c:v>-4.9247999999999976</c:v>
                </c:pt>
                <c:pt idx="20">
                  <c:v>-2.3823999999999987</c:v>
                </c:pt>
              </c:numCache>
            </c:numRef>
          </c:val>
        </c:ser>
        <c:ser>
          <c:idx val="20"/>
          <c:order val="20"/>
          <c:val>
            <c:numRef>
              <c:f>'Исходные данные №10'!$B$32:$V$32</c:f>
              <c:numCache>
                <c:formatCode>General</c:formatCode>
                <c:ptCount val="21"/>
                <c:pt idx="0">
                  <c:v>32</c:v>
                </c:pt>
                <c:pt idx="1">
                  <c:v>26.4176</c:v>
                </c:pt>
                <c:pt idx="2">
                  <c:v>22.233600000000003</c:v>
                </c:pt>
                <c:pt idx="3">
                  <c:v>19.121600000000001</c:v>
                </c:pt>
                <c:pt idx="4">
                  <c:v>16.793599999999998</c:v>
                </c:pt>
                <c:pt idx="5">
                  <c:v>15</c:v>
                </c:pt>
                <c:pt idx="6">
                  <c:v>13.529600000000002</c:v>
                </c:pt>
                <c:pt idx="7">
                  <c:v>12.209599999999998</c:v>
                </c:pt>
                <c:pt idx="8">
                  <c:v>10.9056</c:v>
                </c:pt>
                <c:pt idx="9">
                  <c:v>9.5215999999999994</c:v>
                </c:pt>
                <c:pt idx="10">
                  <c:v>8</c:v>
                </c:pt>
                <c:pt idx="11">
                  <c:v>6.3216000000000001</c:v>
                </c:pt>
                <c:pt idx="12">
                  <c:v>4.5056000000000012</c:v>
                </c:pt>
                <c:pt idx="13">
                  <c:v>2.6096000000000004</c:v>
                </c:pt>
                <c:pt idx="14">
                  <c:v>0.72959999999999958</c:v>
                </c:pt>
                <c:pt idx="15">
                  <c:v>-1</c:v>
                </c:pt>
                <c:pt idx="16">
                  <c:v>-2.4063999999999997</c:v>
                </c:pt>
                <c:pt idx="17">
                  <c:v>-3.2783999999999995</c:v>
                </c:pt>
                <c:pt idx="18">
                  <c:v>-3.3663999999999987</c:v>
                </c:pt>
                <c:pt idx="19">
                  <c:v>-2.3823999999999987</c:v>
                </c:pt>
                <c:pt idx="20">
                  <c:v>0</c:v>
                </c:pt>
              </c:numCache>
            </c:numRef>
          </c:val>
        </c:ser>
        <c:bandFmts/>
        <c:axId val="83542400"/>
        <c:axId val="83543936"/>
        <c:axId val="83524224"/>
      </c:surface3DChart>
      <c:catAx>
        <c:axId val="83542400"/>
        <c:scaling>
          <c:orientation val="minMax"/>
        </c:scaling>
        <c:delete val="0"/>
        <c:axPos val="b"/>
        <c:majorTickMark val="out"/>
        <c:minorTickMark val="none"/>
        <c:tickLblPos val="nextTo"/>
        <c:crossAx val="83543936"/>
        <c:crosses val="autoZero"/>
        <c:auto val="1"/>
        <c:lblAlgn val="ctr"/>
        <c:lblOffset val="100"/>
        <c:noMultiLvlLbl val="0"/>
      </c:catAx>
      <c:valAx>
        <c:axId val="835439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542400"/>
        <c:crosses val="autoZero"/>
        <c:crossBetween val="midCat"/>
      </c:valAx>
      <c:serAx>
        <c:axId val="83524224"/>
        <c:scaling>
          <c:orientation val="minMax"/>
        </c:scaling>
        <c:delete val="0"/>
        <c:axPos val="b"/>
        <c:majorTickMark val="out"/>
        <c:minorTickMark val="none"/>
        <c:tickLblPos val="nextTo"/>
        <c:crossAx val="83543936"/>
        <c:crosses val="autoZero"/>
      </c:serAx>
    </c:plotArea>
    <c:legend>
      <c:legendPos val="r"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275406</xdr:colOff>
      <xdr:row>1</xdr:row>
      <xdr:rowOff>5302</xdr:rowOff>
    </xdr:from>
    <xdr:ext cx="10611670" cy="718466"/>
    <xdr:sp macro="" textlink="">
      <xdr:nvSpPr>
        <xdr:cNvPr id="2" name="Прямоугольник 1"/>
        <xdr:cNvSpPr/>
      </xdr:nvSpPr>
      <xdr:spPr>
        <a:xfrm>
          <a:off x="275406" y="195802"/>
          <a:ext cx="10611670" cy="718466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ru-RU" sz="3600" b="1" cap="none" spc="100">
              <a:ln w="18000">
                <a:solidFill>
                  <a:schemeClr val="accent1">
                    <a:satMod val="200000"/>
                    <a:tint val="72000"/>
                  </a:schemeClr>
                </a:solidFill>
                <a:prstDash val="solid"/>
              </a:ln>
              <a:solidFill>
                <a:schemeClr val="accent1">
                  <a:satMod val="280000"/>
                  <a:tint val="100000"/>
                  <a:alpha val="5700"/>
                </a:schemeClr>
              </a:solidFill>
              <a:effectLst>
                <a:outerShdw blurRad="25000" dist="20000" dir="16020000" algn="tl">
                  <a:schemeClr val="accent1">
                    <a:satMod val="200000"/>
                    <a:shade val="1000"/>
                    <a:alpha val="60000"/>
                  </a:schemeClr>
                </a:outerShdw>
              </a:effectLst>
            </a:rPr>
            <a:t>Построение графиков функций и поверхностей</a:t>
          </a:r>
        </a:p>
      </xdr:txBody>
    </xdr:sp>
    <xdr:clientData/>
  </xdr:oneCellAnchor>
  <xdr:twoCellAnchor>
    <xdr:from>
      <xdr:col>6</xdr:col>
      <xdr:colOff>200025</xdr:colOff>
      <xdr:row>6</xdr:row>
      <xdr:rowOff>133350</xdr:rowOff>
    </xdr:from>
    <xdr:to>
      <xdr:col>12</xdr:col>
      <xdr:colOff>57150</xdr:colOff>
      <xdr:row>14</xdr:row>
      <xdr:rowOff>142875</xdr:rowOff>
    </xdr:to>
    <xdr:sp macro="" textlink="">
      <xdr:nvSpPr>
        <xdr:cNvPr id="3" name="Лента лицом вниз 2"/>
        <xdr:cNvSpPr/>
      </xdr:nvSpPr>
      <xdr:spPr>
        <a:xfrm>
          <a:off x="3857625" y="1619250"/>
          <a:ext cx="3514725" cy="1533525"/>
        </a:xfrm>
        <a:prstGeom prst="ribb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ctr"/>
          <a:r>
            <a:rPr lang="ru-RU" sz="2400"/>
            <a:t>Вариант</a:t>
          </a:r>
          <a:r>
            <a:rPr lang="ru-RU" sz="2400" baseline="0"/>
            <a:t> №10</a:t>
          </a:r>
          <a:endParaRPr lang="ru-RU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8</xdr:row>
      <xdr:rowOff>28575</xdr:rowOff>
    </xdr:from>
    <xdr:to>
      <xdr:col>12</xdr:col>
      <xdr:colOff>600075</xdr:colOff>
      <xdr:row>22</xdr:row>
      <xdr:rowOff>104775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586101</xdr:colOff>
      <xdr:row>0</xdr:row>
      <xdr:rowOff>0</xdr:rowOff>
    </xdr:from>
    <xdr:to>
      <xdr:col>6</xdr:col>
      <xdr:colOff>1</xdr:colOff>
      <xdr:row>1</xdr:row>
      <xdr:rowOff>19050</xdr:rowOff>
    </xdr:to>
    <xdr:pic>
      <xdr:nvPicPr>
        <xdr:cNvPr id="2" name="Рисунок 1" descr="image009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14901" y="0"/>
          <a:ext cx="1242700" cy="257175"/>
        </a:xfrm>
        <a:prstGeom prst="rect">
          <a:avLst/>
        </a:prstGeom>
      </xdr:spPr>
    </xdr:pic>
    <xdr:clientData/>
  </xdr:twoCellAnchor>
  <xdr:twoCellAnchor>
    <xdr:from>
      <xdr:col>2</xdr:col>
      <xdr:colOff>323850</xdr:colOff>
      <xdr:row>5</xdr:row>
      <xdr:rowOff>133350</xdr:rowOff>
    </xdr:from>
    <xdr:to>
      <xdr:col>12</xdr:col>
      <xdr:colOff>314325</xdr:colOff>
      <xdr:row>24</xdr:row>
      <xdr:rowOff>57150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509901</xdr:colOff>
      <xdr:row>6</xdr:row>
      <xdr:rowOff>66675</xdr:rowOff>
    </xdr:from>
    <xdr:to>
      <xdr:col>10</xdr:col>
      <xdr:colOff>533401</xdr:colOff>
      <xdr:row>7</xdr:row>
      <xdr:rowOff>133350</xdr:rowOff>
    </xdr:to>
    <xdr:pic>
      <xdr:nvPicPr>
        <xdr:cNvPr id="4" name="Рисунок 3" descr="image009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86701" y="1257300"/>
          <a:ext cx="1242700" cy="2571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600076</xdr:colOff>
      <xdr:row>2</xdr:row>
      <xdr:rowOff>76200</xdr:rowOff>
    </xdr:from>
    <xdr:to>
      <xdr:col>7</xdr:col>
      <xdr:colOff>334</xdr:colOff>
      <xdr:row>8</xdr:row>
      <xdr:rowOff>149</xdr:rowOff>
    </xdr:to>
    <xdr:pic>
      <xdr:nvPicPr>
        <xdr:cNvPr id="3" name="Рисунок 2" descr="image003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19276" y="628650"/>
          <a:ext cx="2448258" cy="10669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1</xdr:row>
      <xdr:rowOff>152399</xdr:rowOff>
    </xdr:from>
    <xdr:to>
      <xdr:col>15</xdr:col>
      <xdr:colOff>476250</xdr:colOff>
      <xdr:row>29</xdr:row>
      <xdr:rowOff>85724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11</xdr:col>
      <xdr:colOff>66675</xdr:colOff>
      <xdr:row>7</xdr:row>
      <xdr:rowOff>19050</xdr:rowOff>
    </xdr:to>
    <xdr:pic>
      <xdr:nvPicPr>
        <xdr:cNvPr id="2" name="Рисунок 1" descr="001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95300"/>
          <a:ext cx="6762750" cy="9620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2</xdr:row>
      <xdr:rowOff>161925</xdr:rowOff>
    </xdr:from>
    <xdr:to>
      <xdr:col>17</xdr:col>
      <xdr:colOff>314324</xdr:colOff>
      <xdr:row>27</xdr:row>
      <xdr:rowOff>28575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447787</xdr:colOff>
      <xdr:row>0</xdr:row>
      <xdr:rowOff>195310</xdr:rowOff>
    </xdr:from>
    <xdr:ext cx="4133631" cy="593304"/>
    <xdr:sp macro="" textlink="">
      <xdr:nvSpPr>
        <xdr:cNvPr id="2" name="Прямоугольник 1"/>
        <xdr:cNvSpPr/>
      </xdr:nvSpPr>
      <xdr:spPr>
        <a:xfrm rot="327594">
          <a:off x="733537" y="195310"/>
          <a:ext cx="4133631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ru-RU" sz="32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Ассортимент товаров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O21"/>
  <sheetViews>
    <sheetView workbookViewId="0">
      <selection activeCell="P10" sqref="P10"/>
    </sheetView>
  </sheetViews>
  <sheetFormatPr defaultRowHeight="15" x14ac:dyDescent="0.25"/>
  <cols>
    <col min="7" max="7" width="9.85546875" customWidth="1"/>
  </cols>
  <sheetData>
    <row r="6" spans="1:15" ht="42" customHeight="1" x14ac:dyDescent="0.5">
      <c r="A6" s="21" t="s">
        <v>2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</row>
    <row r="18" spans="5:13" x14ac:dyDescent="0.25">
      <c r="E18" s="22" t="s">
        <v>0</v>
      </c>
      <c r="F18" s="22"/>
      <c r="G18" s="22"/>
      <c r="L18" s="22" t="s">
        <v>1</v>
      </c>
      <c r="M18" s="22"/>
    </row>
    <row r="21" spans="5:13" x14ac:dyDescent="0.25">
      <c r="J21">
        <v>2018</v>
      </c>
    </row>
  </sheetData>
  <mergeCells count="3">
    <mergeCell ref="A6:O6"/>
    <mergeCell ref="E18:G18"/>
    <mergeCell ref="L18:M18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workbookViewId="0">
      <selection activeCell="I1" sqref="A1:I1"/>
    </sheetView>
  </sheetViews>
  <sheetFormatPr defaultRowHeight="15" x14ac:dyDescent="0.25"/>
  <sheetData>
    <row r="1" spans="1:13" ht="20.25" x14ac:dyDescent="0.35">
      <c r="A1" s="2" t="s">
        <v>3</v>
      </c>
    </row>
    <row r="5" spans="1:13" ht="18.75" x14ac:dyDescent="0.3">
      <c r="A5" s="1" t="s">
        <v>4</v>
      </c>
      <c r="B5">
        <v>0</v>
      </c>
      <c r="C5">
        <v>0.6</v>
      </c>
      <c r="D5">
        <v>1.6</v>
      </c>
      <c r="E5">
        <v>2.6</v>
      </c>
      <c r="F5">
        <v>3.6</v>
      </c>
      <c r="G5">
        <v>4.5999999999999996</v>
      </c>
      <c r="H5">
        <v>5.6</v>
      </c>
      <c r="I5">
        <v>6.6</v>
      </c>
    </row>
    <row r="6" spans="1:13" ht="20.25" x14ac:dyDescent="0.35">
      <c r="A6" s="1" t="s">
        <v>5</v>
      </c>
      <c r="B6">
        <f>SIN(B5)</f>
        <v>0</v>
      </c>
      <c r="C6">
        <f t="shared" ref="C6:M6" si="0">SIN(C5)</f>
        <v>0.56464247339503537</v>
      </c>
      <c r="D6">
        <f t="shared" si="0"/>
        <v>0.99957360304150511</v>
      </c>
      <c r="E6">
        <f t="shared" si="0"/>
        <v>0.51550137182146416</v>
      </c>
      <c r="F6">
        <f t="shared" si="0"/>
        <v>-0.44252044329485246</v>
      </c>
      <c r="G6">
        <f t="shared" si="0"/>
        <v>-0.99369100363346441</v>
      </c>
      <c r="H6">
        <f t="shared" si="0"/>
        <v>-0.63126663787232162</v>
      </c>
      <c r="I6">
        <f t="shared" si="0"/>
        <v>0.31154136351337786</v>
      </c>
      <c r="J6">
        <f t="shared" si="0"/>
        <v>0</v>
      </c>
      <c r="K6">
        <f t="shared" si="0"/>
        <v>0</v>
      </c>
      <c r="L6">
        <f t="shared" si="0"/>
        <v>0</v>
      </c>
      <c r="M6">
        <f t="shared" si="0"/>
        <v>0</v>
      </c>
    </row>
    <row r="7" spans="1:13" ht="20.25" x14ac:dyDescent="0.35">
      <c r="A7" s="1" t="s">
        <v>6</v>
      </c>
      <c r="B7">
        <f>COS(B5)</f>
        <v>1</v>
      </c>
      <c r="C7">
        <f t="shared" ref="C7:M7" si="1">COS(C5)</f>
        <v>0.82533561490967833</v>
      </c>
      <c r="D7">
        <f t="shared" si="1"/>
        <v>-2.9199522301288815E-2</v>
      </c>
      <c r="E7">
        <f t="shared" si="1"/>
        <v>-0.85688875336894732</v>
      </c>
      <c r="F7">
        <f t="shared" si="1"/>
        <v>-0.89675841633414699</v>
      </c>
      <c r="G7">
        <f t="shared" si="1"/>
        <v>-0.11215252693505487</v>
      </c>
      <c r="H7">
        <f t="shared" si="1"/>
        <v>0.77556587851024961</v>
      </c>
      <c r="I7">
        <f t="shared" si="1"/>
        <v>0.9502325919585296</v>
      </c>
      <c r="J7">
        <f t="shared" si="1"/>
        <v>1</v>
      </c>
      <c r="K7">
        <f t="shared" si="1"/>
        <v>1</v>
      </c>
      <c r="L7">
        <f t="shared" si="1"/>
        <v>1</v>
      </c>
      <c r="M7">
        <f t="shared" si="1"/>
        <v>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workbookViewId="0">
      <selection activeCell="O12" sqref="O12"/>
    </sheetView>
  </sheetViews>
  <sheetFormatPr defaultRowHeight="15" x14ac:dyDescent="0.25"/>
  <sheetData>
    <row r="1" spans="1:2" ht="18.75" x14ac:dyDescent="0.3">
      <c r="A1" s="1" t="s">
        <v>7</v>
      </c>
    </row>
    <row r="3" spans="1:2" x14ac:dyDescent="0.25">
      <c r="A3" s="3" t="s">
        <v>8</v>
      </c>
      <c r="B3">
        <v>1</v>
      </c>
    </row>
    <row r="5" spans="1:2" x14ac:dyDescent="0.25">
      <c r="A5" s="3" t="s">
        <v>4</v>
      </c>
      <c r="B5" s="3" t="s">
        <v>9</v>
      </c>
    </row>
    <row r="6" spans="1:2" x14ac:dyDescent="0.25">
      <c r="A6">
        <v>-10</v>
      </c>
      <c r="B6">
        <f t="shared" ref="B6:B46" si="0">LN(A6+(SQRT(A6^2+$B$3)))</f>
        <v>-2.998222950297976</v>
      </c>
    </row>
    <row r="7" spans="1:2" x14ac:dyDescent="0.25">
      <c r="A7">
        <v>-9.5</v>
      </c>
      <c r="B7">
        <f t="shared" si="0"/>
        <v>-2.9471976225700436</v>
      </c>
    </row>
    <row r="8" spans="1:2" x14ac:dyDescent="0.25">
      <c r="A8">
        <v>-9</v>
      </c>
      <c r="B8">
        <f t="shared" si="0"/>
        <v>-2.8934439858858592</v>
      </c>
    </row>
    <row r="9" spans="1:2" x14ac:dyDescent="0.25">
      <c r="A9">
        <v>-8.5</v>
      </c>
      <c r="B9">
        <f t="shared" si="0"/>
        <v>-2.8366557289689225</v>
      </c>
    </row>
    <row r="10" spans="1:2" x14ac:dyDescent="0.25">
      <c r="A10">
        <v>-8</v>
      </c>
      <c r="B10">
        <f t="shared" si="0"/>
        <v>-2.7764722807237261</v>
      </c>
    </row>
    <row r="11" spans="1:2" x14ac:dyDescent="0.25">
      <c r="A11">
        <v>-7.5</v>
      </c>
      <c r="B11">
        <f t="shared" si="0"/>
        <v>-2.7124653051843399</v>
      </c>
    </row>
    <row r="12" spans="1:2" x14ac:dyDescent="0.25">
      <c r="A12">
        <v>-7</v>
      </c>
      <c r="B12">
        <f t="shared" si="0"/>
        <v>-2.6441207610586255</v>
      </c>
    </row>
    <row r="13" spans="1:2" x14ac:dyDescent="0.25">
      <c r="A13">
        <v>-6.5</v>
      </c>
      <c r="B13">
        <f t="shared" si="0"/>
        <v>-2.5708146780956973</v>
      </c>
    </row>
    <row r="14" spans="1:2" x14ac:dyDescent="0.25">
      <c r="A14">
        <v>-6</v>
      </c>
      <c r="B14">
        <f t="shared" si="0"/>
        <v>-2.4917798526449162</v>
      </c>
    </row>
    <row r="15" spans="1:2" x14ac:dyDescent="0.25">
      <c r="A15">
        <v>-5.5</v>
      </c>
      <c r="B15">
        <f t="shared" si="0"/>
        <v>-2.4060591252980141</v>
      </c>
    </row>
    <row r="16" spans="1:2" x14ac:dyDescent="0.25">
      <c r="A16">
        <v>-5</v>
      </c>
      <c r="B16">
        <f t="shared" si="0"/>
        <v>-2.312438341272756</v>
      </c>
    </row>
    <row r="17" spans="1:2" x14ac:dyDescent="0.25">
      <c r="A17">
        <v>-4.5</v>
      </c>
      <c r="B17">
        <f t="shared" si="0"/>
        <v>-2.2093477086153355</v>
      </c>
    </row>
    <row r="18" spans="1:2" x14ac:dyDescent="0.25">
      <c r="A18">
        <v>-4</v>
      </c>
      <c r="B18">
        <f t="shared" si="0"/>
        <v>-2.0947125472611008</v>
      </c>
    </row>
    <row r="19" spans="1:2" x14ac:dyDescent="0.25">
      <c r="A19">
        <v>-3.5</v>
      </c>
      <c r="B19">
        <f t="shared" si="0"/>
        <v>-1.9657204716496524</v>
      </c>
    </row>
    <row r="20" spans="1:2" x14ac:dyDescent="0.25">
      <c r="A20">
        <v>-3</v>
      </c>
      <c r="B20">
        <f t="shared" si="0"/>
        <v>-1.8184464592320657</v>
      </c>
    </row>
    <row r="21" spans="1:2" x14ac:dyDescent="0.25">
      <c r="A21">
        <v>-2.5</v>
      </c>
      <c r="B21">
        <f t="shared" si="0"/>
        <v>-1.6472311463710965</v>
      </c>
    </row>
    <row r="22" spans="1:2" x14ac:dyDescent="0.25">
      <c r="A22">
        <v>-2</v>
      </c>
      <c r="B22">
        <f t="shared" si="0"/>
        <v>-1.4436354751788099</v>
      </c>
    </row>
    <row r="23" spans="1:2" x14ac:dyDescent="0.25">
      <c r="A23">
        <v>-1.5</v>
      </c>
      <c r="B23">
        <f t="shared" si="0"/>
        <v>-1.1947632172871097</v>
      </c>
    </row>
    <row r="24" spans="1:2" x14ac:dyDescent="0.25">
      <c r="A24">
        <v>-1</v>
      </c>
      <c r="B24">
        <f t="shared" si="0"/>
        <v>-0.88137358701954283</v>
      </c>
    </row>
    <row r="25" spans="1:2" x14ac:dyDescent="0.25">
      <c r="A25">
        <v>-0.5</v>
      </c>
      <c r="B25">
        <f t="shared" si="0"/>
        <v>-0.48121182505960336</v>
      </c>
    </row>
    <row r="26" spans="1:2" x14ac:dyDescent="0.25">
      <c r="A26">
        <v>0</v>
      </c>
      <c r="B26">
        <f t="shared" si="0"/>
        <v>0</v>
      </c>
    </row>
    <row r="27" spans="1:2" x14ac:dyDescent="0.25">
      <c r="A27">
        <v>0.5</v>
      </c>
      <c r="B27">
        <f t="shared" si="0"/>
        <v>0.48121182505960347</v>
      </c>
    </row>
    <row r="28" spans="1:2" x14ac:dyDescent="0.25">
      <c r="A28">
        <v>1</v>
      </c>
      <c r="B28">
        <f t="shared" si="0"/>
        <v>0.88137358701954294</v>
      </c>
    </row>
    <row r="29" spans="1:2" x14ac:dyDescent="0.25">
      <c r="A29">
        <v>1.5</v>
      </c>
      <c r="B29">
        <f t="shared" si="0"/>
        <v>1.1947632172871094</v>
      </c>
    </row>
    <row r="30" spans="1:2" x14ac:dyDescent="0.25">
      <c r="A30">
        <v>2</v>
      </c>
      <c r="B30">
        <f t="shared" si="0"/>
        <v>1.4436354751788103</v>
      </c>
    </row>
    <row r="31" spans="1:2" x14ac:dyDescent="0.25">
      <c r="A31">
        <v>2.5</v>
      </c>
      <c r="B31">
        <f t="shared" si="0"/>
        <v>1.6472311463710958</v>
      </c>
    </row>
    <row r="32" spans="1:2" x14ac:dyDescent="0.25">
      <c r="A32">
        <v>3</v>
      </c>
      <c r="B32">
        <f t="shared" si="0"/>
        <v>1.8184464592320668</v>
      </c>
    </row>
    <row r="33" spans="1:2" x14ac:dyDescent="0.25">
      <c r="A33">
        <v>3.5</v>
      </c>
      <c r="B33">
        <f t="shared" si="0"/>
        <v>1.9657204716496515</v>
      </c>
    </row>
    <row r="34" spans="1:2" x14ac:dyDescent="0.25">
      <c r="A34">
        <v>4</v>
      </c>
      <c r="B34">
        <f t="shared" si="0"/>
        <v>2.0947125472611012</v>
      </c>
    </row>
    <row r="35" spans="1:2" x14ac:dyDescent="0.25">
      <c r="A35">
        <v>4.5</v>
      </c>
      <c r="B35">
        <f t="shared" si="0"/>
        <v>2.2093477086153341</v>
      </c>
    </row>
    <row r="36" spans="1:2" x14ac:dyDescent="0.25">
      <c r="A36">
        <v>5</v>
      </c>
      <c r="B36">
        <f t="shared" si="0"/>
        <v>2.3124383412727525</v>
      </c>
    </row>
    <row r="37" spans="1:2" x14ac:dyDescent="0.25">
      <c r="A37">
        <v>5.5</v>
      </c>
      <c r="B37">
        <f t="shared" si="0"/>
        <v>2.4060591252980172</v>
      </c>
    </row>
    <row r="38" spans="1:2" x14ac:dyDescent="0.25">
      <c r="A38">
        <v>6</v>
      </c>
      <c r="B38">
        <f t="shared" si="0"/>
        <v>2.4917798526449118</v>
      </c>
    </row>
    <row r="39" spans="1:2" x14ac:dyDescent="0.25">
      <c r="A39">
        <v>6.5</v>
      </c>
      <c r="B39">
        <f t="shared" si="0"/>
        <v>2.5708146780956969</v>
      </c>
    </row>
    <row r="40" spans="1:2" x14ac:dyDescent="0.25">
      <c r="A40">
        <v>7</v>
      </c>
      <c r="B40">
        <f t="shared" si="0"/>
        <v>2.644120761058629</v>
      </c>
    </row>
    <row r="41" spans="1:2" x14ac:dyDescent="0.25">
      <c r="A41">
        <v>7.5</v>
      </c>
      <c r="B41">
        <f t="shared" si="0"/>
        <v>2.7124653051843439</v>
      </c>
    </row>
    <row r="42" spans="1:2" x14ac:dyDescent="0.25">
      <c r="A42">
        <v>8</v>
      </c>
      <c r="B42">
        <f t="shared" si="0"/>
        <v>2.7764722807237177</v>
      </c>
    </row>
    <row r="43" spans="1:2" x14ac:dyDescent="0.25">
      <c r="A43">
        <v>8.5</v>
      </c>
      <c r="B43">
        <f t="shared" si="0"/>
        <v>2.8366557289689256</v>
      </c>
    </row>
    <row r="44" spans="1:2" x14ac:dyDescent="0.25">
      <c r="A44">
        <v>9</v>
      </c>
      <c r="B44">
        <f t="shared" si="0"/>
        <v>2.8934439858858716</v>
      </c>
    </row>
    <row r="45" spans="1:2" x14ac:dyDescent="0.25">
      <c r="A45">
        <v>9.5</v>
      </c>
      <c r="B45">
        <f t="shared" si="0"/>
        <v>2.9471976225700329</v>
      </c>
    </row>
    <row r="46" spans="1:2" x14ac:dyDescent="0.25">
      <c r="A46">
        <v>10</v>
      </c>
      <c r="B46">
        <f t="shared" si="0"/>
        <v>2.9982229502979698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32"/>
  <sheetViews>
    <sheetView workbookViewId="0">
      <selection activeCell="B12" sqref="B12"/>
    </sheetView>
  </sheetViews>
  <sheetFormatPr defaultRowHeight="15" x14ac:dyDescent="0.25"/>
  <sheetData>
    <row r="2" spans="1:22" ht="28.5" customHeight="1" x14ac:dyDescent="0.35">
      <c r="A2" s="23" t="s">
        <v>13</v>
      </c>
      <c r="B2" s="24"/>
      <c r="C2" s="24"/>
      <c r="D2" s="24"/>
      <c r="E2" s="24"/>
      <c r="F2" s="24"/>
      <c r="G2" s="25"/>
    </row>
    <row r="9" spans="1:22" x14ac:dyDescent="0.25">
      <c r="A9" t="s">
        <v>10</v>
      </c>
      <c r="B9" t="s">
        <v>11</v>
      </c>
    </row>
    <row r="10" spans="1:22" x14ac:dyDescent="0.25">
      <c r="A10">
        <v>4</v>
      </c>
      <c r="B10">
        <v>5</v>
      </c>
    </row>
    <row r="11" spans="1:22" x14ac:dyDescent="0.25">
      <c r="A11" t="s">
        <v>12</v>
      </c>
      <c r="B11">
        <v>-5</v>
      </c>
      <c r="C11">
        <v>-4.5</v>
      </c>
      <c r="D11">
        <v>-4</v>
      </c>
      <c r="E11">
        <v>-3.5</v>
      </c>
      <c r="F11">
        <v>-3</v>
      </c>
      <c r="G11">
        <v>-2.5</v>
      </c>
      <c r="H11">
        <v>-2</v>
      </c>
      <c r="I11">
        <v>-1.5</v>
      </c>
      <c r="J11">
        <v>-1</v>
      </c>
      <c r="K11">
        <v>-0.5</v>
      </c>
      <c r="L11">
        <v>0</v>
      </c>
      <c r="M11">
        <v>0.5</v>
      </c>
      <c r="N11">
        <v>1</v>
      </c>
      <c r="O11">
        <v>1.5</v>
      </c>
      <c r="P11">
        <v>2</v>
      </c>
      <c r="Q11">
        <v>2.5</v>
      </c>
      <c r="R11">
        <v>3</v>
      </c>
      <c r="S11">
        <v>3.5</v>
      </c>
      <c r="T11">
        <v>4</v>
      </c>
      <c r="U11">
        <v>4.5</v>
      </c>
      <c r="V11">
        <v>5</v>
      </c>
    </row>
    <row r="12" spans="1:22" x14ac:dyDescent="0.25">
      <c r="A12">
        <v>-5</v>
      </c>
      <c r="B12">
        <f>(B$11/$A$10)^2-($A12/$B$10)^2</f>
        <v>0.5625</v>
      </c>
      <c r="C12">
        <f t="shared" ref="C12:V25" si="0">(C$11/$A$10)^2-($A12/$B$10)^2</f>
        <v>0.265625</v>
      </c>
      <c r="D12">
        <f t="shared" si="0"/>
        <v>0</v>
      </c>
      <c r="E12">
        <f t="shared" si="0"/>
        <v>-0.234375</v>
      </c>
      <c r="F12">
        <f t="shared" si="0"/>
        <v>-0.4375</v>
      </c>
      <c r="G12">
        <f t="shared" si="0"/>
        <v>-0.609375</v>
      </c>
      <c r="H12">
        <f t="shared" si="0"/>
        <v>-0.75</v>
      </c>
      <c r="I12">
        <f t="shared" si="0"/>
        <v>-0.859375</v>
      </c>
      <c r="J12">
        <f t="shared" si="0"/>
        <v>-0.9375</v>
      </c>
      <c r="K12">
        <f t="shared" si="0"/>
        <v>-0.984375</v>
      </c>
      <c r="L12">
        <f t="shared" si="0"/>
        <v>-1</v>
      </c>
      <c r="M12">
        <f t="shared" si="0"/>
        <v>-0.984375</v>
      </c>
      <c r="N12">
        <f t="shared" si="0"/>
        <v>-0.9375</v>
      </c>
      <c r="O12">
        <f t="shared" si="0"/>
        <v>-0.859375</v>
      </c>
      <c r="P12">
        <f t="shared" si="0"/>
        <v>-0.75</v>
      </c>
      <c r="Q12">
        <f t="shared" si="0"/>
        <v>-0.609375</v>
      </c>
      <c r="R12">
        <f t="shared" si="0"/>
        <v>-0.4375</v>
      </c>
      <c r="S12">
        <f t="shared" si="0"/>
        <v>-0.234375</v>
      </c>
      <c r="T12">
        <f t="shared" si="0"/>
        <v>0</v>
      </c>
      <c r="U12">
        <f t="shared" si="0"/>
        <v>0.265625</v>
      </c>
      <c r="V12">
        <f t="shared" si="0"/>
        <v>0.5625</v>
      </c>
    </row>
    <row r="13" spans="1:22" x14ac:dyDescent="0.25">
      <c r="A13">
        <v>-4.5</v>
      </c>
      <c r="B13">
        <f t="shared" ref="B13:Q32" si="1">(B$11/$A$10)^2-($A13/$B$10)^2</f>
        <v>0.75249999999999995</v>
      </c>
      <c r="C13">
        <f t="shared" si="1"/>
        <v>0.45562499999999995</v>
      </c>
      <c r="D13">
        <f t="shared" si="1"/>
        <v>0.18999999999999995</v>
      </c>
      <c r="E13">
        <f t="shared" si="1"/>
        <v>-4.4375000000000053E-2</v>
      </c>
      <c r="F13">
        <f t="shared" si="1"/>
        <v>-0.24750000000000005</v>
      </c>
      <c r="G13">
        <f t="shared" si="1"/>
        <v>-0.41937500000000005</v>
      </c>
      <c r="H13">
        <f t="shared" si="1"/>
        <v>-0.56000000000000005</v>
      </c>
      <c r="I13">
        <f t="shared" si="1"/>
        <v>-0.66937500000000005</v>
      </c>
      <c r="J13">
        <f t="shared" si="1"/>
        <v>-0.74750000000000005</v>
      </c>
      <c r="K13">
        <f t="shared" si="1"/>
        <v>-0.79437500000000005</v>
      </c>
      <c r="L13">
        <f t="shared" si="1"/>
        <v>-0.81</v>
      </c>
      <c r="M13">
        <f t="shared" si="1"/>
        <v>-0.79437500000000005</v>
      </c>
      <c r="N13">
        <f t="shared" si="1"/>
        <v>-0.74750000000000005</v>
      </c>
      <c r="O13">
        <f t="shared" si="1"/>
        <v>-0.66937500000000005</v>
      </c>
      <c r="P13">
        <f t="shared" si="1"/>
        <v>-0.56000000000000005</v>
      </c>
      <c r="Q13">
        <f t="shared" si="1"/>
        <v>-0.41937500000000005</v>
      </c>
      <c r="R13">
        <f t="shared" si="0"/>
        <v>-0.24750000000000005</v>
      </c>
      <c r="S13">
        <f t="shared" si="0"/>
        <v>-4.4375000000000053E-2</v>
      </c>
      <c r="T13">
        <f t="shared" si="0"/>
        <v>0.18999999999999995</v>
      </c>
      <c r="U13">
        <f t="shared" si="0"/>
        <v>0.45562499999999995</v>
      </c>
      <c r="V13">
        <f t="shared" si="0"/>
        <v>0.75249999999999995</v>
      </c>
    </row>
    <row r="14" spans="1:22" x14ac:dyDescent="0.25">
      <c r="A14">
        <v>-4</v>
      </c>
      <c r="B14">
        <f t="shared" si="1"/>
        <v>0.92249999999999988</v>
      </c>
      <c r="C14">
        <f t="shared" si="0"/>
        <v>0.62562499999999988</v>
      </c>
      <c r="D14">
        <f t="shared" si="0"/>
        <v>0.35999999999999988</v>
      </c>
      <c r="E14">
        <f t="shared" si="0"/>
        <v>0.12562499999999988</v>
      </c>
      <c r="F14">
        <f t="shared" si="0"/>
        <v>-7.7500000000000124E-2</v>
      </c>
      <c r="G14">
        <f t="shared" si="0"/>
        <v>-0.24937500000000012</v>
      </c>
      <c r="H14">
        <f t="shared" si="0"/>
        <v>-0.39000000000000012</v>
      </c>
      <c r="I14">
        <f t="shared" si="0"/>
        <v>-0.49937500000000012</v>
      </c>
      <c r="J14">
        <f t="shared" si="0"/>
        <v>-0.57750000000000012</v>
      </c>
      <c r="K14">
        <f t="shared" si="0"/>
        <v>-0.62437500000000012</v>
      </c>
      <c r="L14">
        <f t="shared" si="0"/>
        <v>-0.64000000000000012</v>
      </c>
      <c r="M14">
        <f t="shared" si="0"/>
        <v>-0.62437500000000012</v>
      </c>
      <c r="N14">
        <f t="shared" si="0"/>
        <v>-0.57750000000000012</v>
      </c>
      <c r="O14">
        <f t="shared" si="0"/>
        <v>-0.49937500000000012</v>
      </c>
      <c r="P14">
        <f t="shared" si="0"/>
        <v>-0.39000000000000012</v>
      </c>
      <c r="Q14">
        <f t="shared" si="0"/>
        <v>-0.24937500000000012</v>
      </c>
      <c r="R14">
        <f t="shared" si="0"/>
        <v>-7.7500000000000124E-2</v>
      </c>
      <c r="S14">
        <f t="shared" si="0"/>
        <v>0.12562499999999988</v>
      </c>
      <c r="T14">
        <f t="shared" si="0"/>
        <v>0.35999999999999988</v>
      </c>
      <c r="U14">
        <f t="shared" si="0"/>
        <v>0.62562499999999988</v>
      </c>
      <c r="V14">
        <f t="shared" si="0"/>
        <v>0.92249999999999988</v>
      </c>
    </row>
    <row r="15" spans="1:22" x14ac:dyDescent="0.25">
      <c r="A15">
        <v>-3.5</v>
      </c>
      <c r="B15">
        <f t="shared" si="1"/>
        <v>1.0725</v>
      </c>
      <c r="C15">
        <f t="shared" si="0"/>
        <v>0.77562500000000001</v>
      </c>
      <c r="D15">
        <f t="shared" si="0"/>
        <v>0.51</v>
      </c>
      <c r="E15">
        <f t="shared" si="0"/>
        <v>0.27562500000000006</v>
      </c>
      <c r="F15">
        <f t="shared" si="0"/>
        <v>7.2500000000000064E-2</v>
      </c>
      <c r="G15">
        <f t="shared" si="0"/>
        <v>-9.9374999999999936E-2</v>
      </c>
      <c r="H15">
        <f t="shared" si="0"/>
        <v>-0.23999999999999994</v>
      </c>
      <c r="I15">
        <f t="shared" si="0"/>
        <v>-0.34937499999999994</v>
      </c>
      <c r="J15">
        <f t="shared" si="0"/>
        <v>-0.42749999999999994</v>
      </c>
      <c r="K15">
        <f t="shared" si="0"/>
        <v>-0.47437499999999994</v>
      </c>
      <c r="L15">
        <f t="shared" si="0"/>
        <v>-0.48999999999999994</v>
      </c>
      <c r="M15">
        <f t="shared" si="0"/>
        <v>-0.47437499999999994</v>
      </c>
      <c r="N15">
        <f t="shared" si="0"/>
        <v>-0.42749999999999994</v>
      </c>
      <c r="O15">
        <f t="shared" si="0"/>
        <v>-0.34937499999999994</v>
      </c>
      <c r="P15">
        <f t="shared" si="0"/>
        <v>-0.23999999999999994</v>
      </c>
      <c r="Q15">
        <f t="shared" si="0"/>
        <v>-9.9374999999999936E-2</v>
      </c>
      <c r="R15">
        <f t="shared" si="0"/>
        <v>7.2500000000000064E-2</v>
      </c>
      <c r="S15">
        <f t="shared" si="0"/>
        <v>0.27562500000000006</v>
      </c>
      <c r="T15">
        <f t="shared" si="0"/>
        <v>0.51</v>
      </c>
      <c r="U15">
        <f t="shared" si="0"/>
        <v>0.77562500000000001</v>
      </c>
      <c r="V15">
        <f t="shared" si="0"/>
        <v>1.0725</v>
      </c>
    </row>
    <row r="16" spans="1:22" x14ac:dyDescent="0.25">
      <c r="A16">
        <v>-3</v>
      </c>
      <c r="B16">
        <f t="shared" si="1"/>
        <v>1.2025000000000001</v>
      </c>
      <c r="C16">
        <f t="shared" si="0"/>
        <v>0.90562500000000001</v>
      </c>
      <c r="D16">
        <f t="shared" si="0"/>
        <v>0.64</v>
      </c>
      <c r="E16">
        <f t="shared" si="0"/>
        <v>0.40562500000000001</v>
      </c>
      <c r="F16">
        <f t="shared" si="0"/>
        <v>0.20250000000000001</v>
      </c>
      <c r="G16">
        <f t="shared" si="0"/>
        <v>3.0625000000000013E-2</v>
      </c>
      <c r="H16">
        <f t="shared" si="0"/>
        <v>-0.10999999999999999</v>
      </c>
      <c r="I16">
        <f t="shared" si="0"/>
        <v>-0.21937499999999999</v>
      </c>
      <c r="J16">
        <f t="shared" si="0"/>
        <v>-0.29749999999999999</v>
      </c>
      <c r="K16">
        <f t="shared" si="0"/>
        <v>-0.34437499999999999</v>
      </c>
      <c r="L16">
        <f t="shared" si="0"/>
        <v>-0.36</v>
      </c>
      <c r="M16">
        <f t="shared" si="0"/>
        <v>-0.34437499999999999</v>
      </c>
      <c r="N16">
        <f t="shared" si="0"/>
        <v>-0.29749999999999999</v>
      </c>
      <c r="O16">
        <f t="shared" si="0"/>
        <v>-0.21937499999999999</v>
      </c>
      <c r="P16">
        <f t="shared" si="0"/>
        <v>-0.10999999999999999</v>
      </c>
      <c r="Q16">
        <f t="shared" si="0"/>
        <v>3.0625000000000013E-2</v>
      </c>
      <c r="R16">
        <f t="shared" si="0"/>
        <v>0.20250000000000001</v>
      </c>
      <c r="S16">
        <f t="shared" si="0"/>
        <v>0.40562500000000001</v>
      </c>
      <c r="T16">
        <f t="shared" si="0"/>
        <v>0.64</v>
      </c>
      <c r="U16">
        <f t="shared" si="0"/>
        <v>0.90562500000000001</v>
      </c>
      <c r="V16">
        <f t="shared" si="0"/>
        <v>1.2025000000000001</v>
      </c>
    </row>
    <row r="17" spans="1:22" x14ac:dyDescent="0.25">
      <c r="A17">
        <v>-2.5</v>
      </c>
      <c r="B17">
        <f t="shared" si="1"/>
        <v>1.3125</v>
      </c>
      <c r="C17">
        <f t="shared" si="0"/>
        <v>1.015625</v>
      </c>
      <c r="D17">
        <f t="shared" si="0"/>
        <v>0.75</v>
      </c>
      <c r="E17">
        <f t="shared" si="0"/>
        <v>0.515625</v>
      </c>
      <c r="F17">
        <f t="shared" si="0"/>
        <v>0.3125</v>
      </c>
      <c r="G17">
        <f t="shared" si="0"/>
        <v>0.140625</v>
      </c>
      <c r="H17">
        <f t="shared" si="0"/>
        <v>0</v>
      </c>
      <c r="I17">
        <f t="shared" si="0"/>
        <v>-0.109375</v>
      </c>
      <c r="J17">
        <f t="shared" si="0"/>
        <v>-0.1875</v>
      </c>
      <c r="K17">
        <f t="shared" si="0"/>
        <v>-0.234375</v>
      </c>
      <c r="L17">
        <f t="shared" si="0"/>
        <v>-0.25</v>
      </c>
      <c r="M17">
        <f t="shared" si="0"/>
        <v>-0.234375</v>
      </c>
      <c r="N17">
        <f t="shared" si="0"/>
        <v>-0.1875</v>
      </c>
      <c r="O17">
        <f t="shared" si="0"/>
        <v>-0.109375</v>
      </c>
      <c r="P17">
        <f t="shared" si="0"/>
        <v>0</v>
      </c>
      <c r="Q17">
        <f t="shared" si="0"/>
        <v>0.140625</v>
      </c>
      <c r="R17">
        <f t="shared" si="0"/>
        <v>0.3125</v>
      </c>
      <c r="S17">
        <f t="shared" si="0"/>
        <v>0.515625</v>
      </c>
      <c r="T17">
        <f t="shared" si="0"/>
        <v>0.75</v>
      </c>
      <c r="U17">
        <f t="shared" si="0"/>
        <v>1.015625</v>
      </c>
      <c r="V17">
        <f t="shared" si="0"/>
        <v>1.3125</v>
      </c>
    </row>
    <row r="18" spans="1:22" x14ac:dyDescent="0.25">
      <c r="A18">
        <v>-2</v>
      </c>
      <c r="B18">
        <f t="shared" si="1"/>
        <v>1.4024999999999999</v>
      </c>
      <c r="C18">
        <f t="shared" si="0"/>
        <v>1.1056249999999999</v>
      </c>
      <c r="D18">
        <f t="shared" si="0"/>
        <v>0.84</v>
      </c>
      <c r="E18">
        <f t="shared" si="0"/>
        <v>0.60562499999999997</v>
      </c>
      <c r="F18">
        <f t="shared" si="0"/>
        <v>0.40249999999999997</v>
      </c>
      <c r="G18">
        <f t="shared" si="0"/>
        <v>0.23062499999999997</v>
      </c>
      <c r="H18">
        <f t="shared" si="0"/>
        <v>8.9999999999999969E-2</v>
      </c>
      <c r="I18">
        <f t="shared" si="0"/>
        <v>-1.9375000000000031E-2</v>
      </c>
      <c r="J18">
        <f t="shared" si="0"/>
        <v>-9.7500000000000031E-2</v>
      </c>
      <c r="K18">
        <f t="shared" si="0"/>
        <v>-0.14437500000000003</v>
      </c>
      <c r="L18">
        <f t="shared" si="0"/>
        <v>-0.16000000000000003</v>
      </c>
      <c r="M18">
        <f t="shared" si="0"/>
        <v>-0.14437500000000003</v>
      </c>
      <c r="N18">
        <f t="shared" si="0"/>
        <v>-9.7500000000000031E-2</v>
      </c>
      <c r="O18">
        <f t="shared" si="0"/>
        <v>-1.9375000000000031E-2</v>
      </c>
      <c r="P18">
        <f t="shared" si="0"/>
        <v>8.9999999999999969E-2</v>
      </c>
      <c r="Q18">
        <f t="shared" si="0"/>
        <v>0.23062499999999997</v>
      </c>
      <c r="R18">
        <f t="shared" si="0"/>
        <v>0.40249999999999997</v>
      </c>
      <c r="S18">
        <f t="shared" si="0"/>
        <v>0.60562499999999997</v>
      </c>
      <c r="T18">
        <f t="shared" si="0"/>
        <v>0.84</v>
      </c>
      <c r="U18">
        <f t="shared" si="0"/>
        <v>1.1056249999999999</v>
      </c>
      <c r="V18">
        <f t="shared" si="0"/>
        <v>1.4024999999999999</v>
      </c>
    </row>
    <row r="19" spans="1:22" x14ac:dyDescent="0.25">
      <c r="A19">
        <v>-1.5</v>
      </c>
      <c r="B19">
        <f t="shared" si="1"/>
        <v>1.4724999999999999</v>
      </c>
      <c r="C19">
        <f t="shared" si="0"/>
        <v>1.1756249999999999</v>
      </c>
      <c r="D19">
        <f t="shared" si="0"/>
        <v>0.91</v>
      </c>
      <c r="E19">
        <f t="shared" si="0"/>
        <v>0.67562500000000003</v>
      </c>
      <c r="F19">
        <f t="shared" si="0"/>
        <v>0.47250000000000003</v>
      </c>
      <c r="G19">
        <f t="shared" si="0"/>
        <v>0.30062500000000003</v>
      </c>
      <c r="H19">
        <f t="shared" si="0"/>
        <v>0.16</v>
      </c>
      <c r="I19">
        <f t="shared" si="0"/>
        <v>5.0625000000000003E-2</v>
      </c>
      <c r="J19">
        <f t="shared" si="0"/>
        <v>-2.7499999999999997E-2</v>
      </c>
      <c r="K19">
        <f t="shared" si="0"/>
        <v>-7.4374999999999997E-2</v>
      </c>
      <c r="L19">
        <f t="shared" si="0"/>
        <v>-0.09</v>
      </c>
      <c r="M19">
        <f t="shared" si="0"/>
        <v>-7.4374999999999997E-2</v>
      </c>
      <c r="N19">
        <f t="shared" si="0"/>
        <v>-2.7499999999999997E-2</v>
      </c>
      <c r="O19">
        <f t="shared" si="0"/>
        <v>5.0625000000000003E-2</v>
      </c>
      <c r="P19">
        <f t="shared" si="0"/>
        <v>0.16</v>
      </c>
      <c r="Q19">
        <f t="shared" si="0"/>
        <v>0.30062500000000003</v>
      </c>
      <c r="R19">
        <f t="shared" si="0"/>
        <v>0.47250000000000003</v>
      </c>
      <c r="S19">
        <f t="shared" si="0"/>
        <v>0.67562500000000003</v>
      </c>
      <c r="T19">
        <f t="shared" si="0"/>
        <v>0.91</v>
      </c>
      <c r="U19">
        <f t="shared" si="0"/>
        <v>1.1756249999999999</v>
      </c>
      <c r="V19">
        <f t="shared" si="0"/>
        <v>1.4724999999999999</v>
      </c>
    </row>
    <row r="20" spans="1:22" x14ac:dyDescent="0.25">
      <c r="A20">
        <v>-1</v>
      </c>
      <c r="B20">
        <f t="shared" si="1"/>
        <v>1.5225</v>
      </c>
      <c r="C20">
        <f t="shared" si="0"/>
        <v>1.225625</v>
      </c>
      <c r="D20">
        <f t="shared" si="0"/>
        <v>0.96</v>
      </c>
      <c r="E20">
        <f t="shared" si="0"/>
        <v>0.72562499999999996</v>
      </c>
      <c r="F20">
        <f t="shared" si="0"/>
        <v>0.52249999999999996</v>
      </c>
      <c r="G20">
        <f t="shared" si="0"/>
        <v>0.35062499999999996</v>
      </c>
      <c r="H20">
        <f t="shared" si="0"/>
        <v>0.21</v>
      </c>
      <c r="I20">
        <f t="shared" si="0"/>
        <v>0.10062499999999999</v>
      </c>
      <c r="J20">
        <f t="shared" si="0"/>
        <v>2.2499999999999992E-2</v>
      </c>
      <c r="K20">
        <f t="shared" si="0"/>
        <v>-2.4375000000000008E-2</v>
      </c>
      <c r="L20">
        <f t="shared" si="0"/>
        <v>-4.0000000000000008E-2</v>
      </c>
      <c r="M20">
        <f t="shared" si="0"/>
        <v>-2.4375000000000008E-2</v>
      </c>
      <c r="N20">
        <f t="shared" si="0"/>
        <v>2.2499999999999992E-2</v>
      </c>
      <c r="O20">
        <f t="shared" si="0"/>
        <v>0.10062499999999999</v>
      </c>
      <c r="P20">
        <f t="shared" si="0"/>
        <v>0.21</v>
      </c>
      <c r="Q20">
        <f t="shared" si="0"/>
        <v>0.35062499999999996</v>
      </c>
      <c r="R20">
        <f t="shared" si="0"/>
        <v>0.52249999999999996</v>
      </c>
      <c r="S20">
        <f t="shared" si="0"/>
        <v>0.72562499999999996</v>
      </c>
      <c r="T20">
        <f t="shared" si="0"/>
        <v>0.96</v>
      </c>
      <c r="U20">
        <f t="shared" si="0"/>
        <v>1.225625</v>
      </c>
      <c r="V20">
        <f t="shared" si="0"/>
        <v>1.5225</v>
      </c>
    </row>
    <row r="21" spans="1:22" x14ac:dyDescent="0.25">
      <c r="A21">
        <v>-0.5</v>
      </c>
      <c r="B21">
        <f t="shared" si="1"/>
        <v>1.5525</v>
      </c>
      <c r="C21">
        <f t="shared" si="0"/>
        <v>1.255625</v>
      </c>
      <c r="D21">
        <f t="shared" si="0"/>
        <v>0.99</v>
      </c>
      <c r="E21">
        <f t="shared" si="0"/>
        <v>0.75562499999999999</v>
      </c>
      <c r="F21">
        <f t="shared" si="0"/>
        <v>0.55249999999999999</v>
      </c>
      <c r="G21">
        <f t="shared" si="0"/>
        <v>0.38062499999999999</v>
      </c>
      <c r="H21">
        <f t="shared" si="0"/>
        <v>0.24</v>
      </c>
      <c r="I21">
        <f t="shared" si="0"/>
        <v>0.13062499999999999</v>
      </c>
      <c r="J21">
        <f t="shared" si="0"/>
        <v>5.2499999999999998E-2</v>
      </c>
      <c r="K21">
        <f t="shared" si="0"/>
        <v>5.6249999999999981E-3</v>
      </c>
      <c r="L21">
        <f t="shared" si="0"/>
        <v>-1.0000000000000002E-2</v>
      </c>
      <c r="M21">
        <f t="shared" si="0"/>
        <v>5.6249999999999981E-3</v>
      </c>
      <c r="N21">
        <f t="shared" si="0"/>
        <v>5.2499999999999998E-2</v>
      </c>
      <c r="O21">
        <f t="shared" si="0"/>
        <v>0.13062499999999999</v>
      </c>
      <c r="P21">
        <f t="shared" si="0"/>
        <v>0.24</v>
      </c>
      <c r="Q21">
        <f t="shared" si="0"/>
        <v>0.38062499999999999</v>
      </c>
      <c r="R21">
        <f t="shared" si="0"/>
        <v>0.55249999999999999</v>
      </c>
      <c r="S21">
        <f t="shared" si="0"/>
        <v>0.75562499999999999</v>
      </c>
      <c r="T21">
        <f t="shared" si="0"/>
        <v>0.99</v>
      </c>
      <c r="U21">
        <f t="shared" si="0"/>
        <v>1.255625</v>
      </c>
      <c r="V21">
        <f t="shared" si="0"/>
        <v>1.5525</v>
      </c>
    </row>
    <row r="22" spans="1:22" x14ac:dyDescent="0.25">
      <c r="A22">
        <v>0</v>
      </c>
      <c r="B22">
        <f t="shared" si="1"/>
        <v>1.5625</v>
      </c>
      <c r="C22">
        <f t="shared" si="0"/>
        <v>1.265625</v>
      </c>
      <c r="D22">
        <f t="shared" si="0"/>
        <v>1</v>
      </c>
      <c r="E22">
        <f t="shared" si="0"/>
        <v>0.765625</v>
      </c>
      <c r="F22">
        <f t="shared" si="0"/>
        <v>0.5625</v>
      </c>
      <c r="G22">
        <f t="shared" si="0"/>
        <v>0.390625</v>
      </c>
      <c r="H22">
        <f t="shared" si="0"/>
        <v>0.25</v>
      </c>
      <c r="I22">
        <f t="shared" si="0"/>
        <v>0.140625</v>
      </c>
      <c r="J22">
        <f t="shared" si="0"/>
        <v>6.25E-2</v>
      </c>
      <c r="K22">
        <f t="shared" si="0"/>
        <v>1.5625E-2</v>
      </c>
      <c r="L22">
        <f t="shared" si="0"/>
        <v>0</v>
      </c>
      <c r="M22">
        <f t="shared" si="0"/>
        <v>1.5625E-2</v>
      </c>
      <c r="N22">
        <f t="shared" si="0"/>
        <v>6.25E-2</v>
      </c>
      <c r="O22">
        <f t="shared" si="0"/>
        <v>0.140625</v>
      </c>
      <c r="P22">
        <f t="shared" si="0"/>
        <v>0.25</v>
      </c>
      <c r="Q22">
        <f t="shared" si="0"/>
        <v>0.390625</v>
      </c>
      <c r="R22">
        <f t="shared" si="0"/>
        <v>0.5625</v>
      </c>
      <c r="S22">
        <f t="shared" si="0"/>
        <v>0.765625</v>
      </c>
      <c r="T22">
        <f t="shared" si="0"/>
        <v>1</v>
      </c>
      <c r="U22">
        <f t="shared" si="0"/>
        <v>1.265625</v>
      </c>
      <c r="V22">
        <f t="shared" si="0"/>
        <v>1.5625</v>
      </c>
    </row>
    <row r="23" spans="1:22" x14ac:dyDescent="0.25">
      <c r="A23">
        <v>0.5</v>
      </c>
      <c r="B23">
        <f t="shared" si="1"/>
        <v>1.5525</v>
      </c>
      <c r="C23">
        <f t="shared" si="0"/>
        <v>1.255625</v>
      </c>
      <c r="D23">
        <f t="shared" si="0"/>
        <v>0.99</v>
      </c>
      <c r="E23">
        <f t="shared" si="0"/>
        <v>0.75562499999999999</v>
      </c>
      <c r="F23">
        <f t="shared" si="0"/>
        <v>0.55249999999999999</v>
      </c>
      <c r="G23">
        <f t="shared" si="0"/>
        <v>0.38062499999999999</v>
      </c>
      <c r="H23">
        <f t="shared" si="0"/>
        <v>0.24</v>
      </c>
      <c r="I23">
        <f t="shared" si="0"/>
        <v>0.13062499999999999</v>
      </c>
      <c r="J23">
        <f t="shared" si="0"/>
        <v>5.2499999999999998E-2</v>
      </c>
      <c r="K23">
        <f t="shared" si="0"/>
        <v>5.6249999999999981E-3</v>
      </c>
      <c r="L23">
        <f t="shared" si="0"/>
        <v>-1.0000000000000002E-2</v>
      </c>
      <c r="M23">
        <f t="shared" si="0"/>
        <v>5.6249999999999981E-3</v>
      </c>
      <c r="N23">
        <f t="shared" si="0"/>
        <v>5.2499999999999998E-2</v>
      </c>
      <c r="O23">
        <f t="shared" si="0"/>
        <v>0.13062499999999999</v>
      </c>
      <c r="P23">
        <f t="shared" si="0"/>
        <v>0.24</v>
      </c>
      <c r="Q23">
        <f t="shared" si="0"/>
        <v>0.38062499999999999</v>
      </c>
      <c r="R23">
        <f t="shared" si="0"/>
        <v>0.55249999999999999</v>
      </c>
      <c r="S23">
        <f t="shared" si="0"/>
        <v>0.75562499999999999</v>
      </c>
      <c r="T23">
        <f t="shared" si="0"/>
        <v>0.99</v>
      </c>
      <c r="U23">
        <f t="shared" si="0"/>
        <v>1.255625</v>
      </c>
      <c r="V23">
        <f t="shared" si="0"/>
        <v>1.5525</v>
      </c>
    </row>
    <row r="24" spans="1:22" x14ac:dyDescent="0.25">
      <c r="A24">
        <v>1</v>
      </c>
      <c r="B24">
        <f t="shared" si="1"/>
        <v>1.5225</v>
      </c>
      <c r="C24">
        <f t="shared" si="0"/>
        <v>1.225625</v>
      </c>
      <c r="D24">
        <f t="shared" si="0"/>
        <v>0.96</v>
      </c>
      <c r="E24">
        <f t="shared" si="0"/>
        <v>0.72562499999999996</v>
      </c>
      <c r="F24">
        <f t="shared" si="0"/>
        <v>0.52249999999999996</v>
      </c>
      <c r="G24">
        <f t="shared" si="0"/>
        <v>0.35062499999999996</v>
      </c>
      <c r="H24">
        <f t="shared" si="0"/>
        <v>0.21</v>
      </c>
      <c r="I24">
        <f t="shared" si="0"/>
        <v>0.10062499999999999</v>
      </c>
      <c r="J24">
        <f t="shared" si="0"/>
        <v>2.2499999999999992E-2</v>
      </c>
      <c r="K24">
        <f t="shared" si="0"/>
        <v>-2.4375000000000008E-2</v>
      </c>
      <c r="L24">
        <f t="shared" si="0"/>
        <v>-4.0000000000000008E-2</v>
      </c>
      <c r="M24">
        <f t="shared" si="0"/>
        <v>-2.4375000000000008E-2</v>
      </c>
      <c r="N24">
        <f t="shared" si="0"/>
        <v>2.2499999999999992E-2</v>
      </c>
      <c r="O24">
        <f t="shared" si="0"/>
        <v>0.10062499999999999</v>
      </c>
      <c r="P24">
        <f t="shared" si="0"/>
        <v>0.21</v>
      </c>
      <c r="Q24">
        <f t="shared" si="0"/>
        <v>0.35062499999999996</v>
      </c>
      <c r="R24">
        <f t="shared" si="0"/>
        <v>0.52249999999999996</v>
      </c>
      <c r="S24">
        <f t="shared" si="0"/>
        <v>0.72562499999999996</v>
      </c>
      <c r="T24">
        <f t="shared" si="0"/>
        <v>0.96</v>
      </c>
      <c r="U24">
        <f t="shared" si="0"/>
        <v>1.225625</v>
      </c>
      <c r="V24">
        <f t="shared" si="0"/>
        <v>1.5225</v>
      </c>
    </row>
    <row r="25" spans="1:22" x14ac:dyDescent="0.25">
      <c r="A25">
        <v>1.5</v>
      </c>
      <c r="B25">
        <f t="shared" si="1"/>
        <v>1.4724999999999999</v>
      </c>
      <c r="C25">
        <f t="shared" si="0"/>
        <v>1.1756249999999999</v>
      </c>
      <c r="D25">
        <f t="shared" si="0"/>
        <v>0.91</v>
      </c>
      <c r="E25">
        <f t="shared" si="0"/>
        <v>0.67562500000000003</v>
      </c>
      <c r="F25">
        <f t="shared" si="0"/>
        <v>0.47250000000000003</v>
      </c>
      <c r="G25">
        <f t="shared" si="0"/>
        <v>0.30062500000000003</v>
      </c>
      <c r="H25">
        <f t="shared" si="0"/>
        <v>0.16</v>
      </c>
      <c r="I25">
        <f t="shared" si="0"/>
        <v>5.0625000000000003E-2</v>
      </c>
      <c r="J25">
        <f t="shared" si="0"/>
        <v>-2.7499999999999997E-2</v>
      </c>
      <c r="K25">
        <f t="shared" si="0"/>
        <v>-7.4374999999999997E-2</v>
      </c>
      <c r="L25">
        <f t="shared" si="0"/>
        <v>-0.09</v>
      </c>
      <c r="M25">
        <f t="shared" ref="C25:V32" si="2">(M$11/$A$10)^2-($A25/$B$10)^2</f>
        <v>-7.4374999999999997E-2</v>
      </c>
      <c r="N25">
        <f t="shared" si="2"/>
        <v>-2.7499999999999997E-2</v>
      </c>
      <c r="O25">
        <f t="shared" si="2"/>
        <v>5.0625000000000003E-2</v>
      </c>
      <c r="P25">
        <f t="shared" si="2"/>
        <v>0.16</v>
      </c>
      <c r="Q25">
        <f t="shared" si="2"/>
        <v>0.30062500000000003</v>
      </c>
      <c r="R25">
        <f t="shared" si="2"/>
        <v>0.47250000000000003</v>
      </c>
      <c r="S25">
        <f t="shared" si="2"/>
        <v>0.67562500000000003</v>
      </c>
      <c r="T25">
        <f t="shared" si="2"/>
        <v>0.91</v>
      </c>
      <c r="U25">
        <f t="shared" si="2"/>
        <v>1.1756249999999999</v>
      </c>
      <c r="V25">
        <f t="shared" si="2"/>
        <v>1.4724999999999999</v>
      </c>
    </row>
    <row r="26" spans="1:22" x14ac:dyDescent="0.25">
      <c r="A26">
        <v>2</v>
      </c>
      <c r="B26">
        <f t="shared" si="1"/>
        <v>1.4024999999999999</v>
      </c>
      <c r="C26">
        <f t="shared" si="2"/>
        <v>1.1056249999999999</v>
      </c>
      <c r="D26">
        <f t="shared" si="2"/>
        <v>0.84</v>
      </c>
      <c r="E26">
        <f t="shared" si="2"/>
        <v>0.60562499999999997</v>
      </c>
      <c r="F26">
        <f t="shared" si="2"/>
        <v>0.40249999999999997</v>
      </c>
      <c r="G26">
        <f t="shared" si="2"/>
        <v>0.23062499999999997</v>
      </c>
      <c r="H26">
        <f t="shared" si="2"/>
        <v>8.9999999999999969E-2</v>
      </c>
      <c r="I26">
        <f t="shared" si="2"/>
        <v>-1.9375000000000031E-2</v>
      </c>
      <c r="J26">
        <f t="shared" si="2"/>
        <v>-9.7500000000000031E-2</v>
      </c>
      <c r="K26">
        <f t="shared" si="2"/>
        <v>-0.14437500000000003</v>
      </c>
      <c r="L26">
        <f t="shared" si="2"/>
        <v>-0.16000000000000003</v>
      </c>
      <c r="M26">
        <f t="shared" si="2"/>
        <v>-0.14437500000000003</v>
      </c>
      <c r="N26">
        <f t="shared" si="2"/>
        <v>-9.7500000000000031E-2</v>
      </c>
      <c r="O26">
        <f t="shared" si="2"/>
        <v>-1.9375000000000031E-2</v>
      </c>
      <c r="P26">
        <f t="shared" si="2"/>
        <v>8.9999999999999969E-2</v>
      </c>
      <c r="Q26">
        <f t="shared" si="2"/>
        <v>0.23062499999999997</v>
      </c>
      <c r="R26">
        <f t="shared" si="2"/>
        <v>0.40249999999999997</v>
      </c>
      <c r="S26">
        <f t="shared" si="2"/>
        <v>0.60562499999999997</v>
      </c>
      <c r="T26">
        <f t="shared" si="2"/>
        <v>0.84</v>
      </c>
      <c r="U26">
        <f t="shared" si="2"/>
        <v>1.1056249999999999</v>
      </c>
      <c r="V26">
        <f t="shared" si="2"/>
        <v>1.4024999999999999</v>
      </c>
    </row>
    <row r="27" spans="1:22" x14ac:dyDescent="0.25">
      <c r="A27">
        <v>2.5</v>
      </c>
      <c r="B27">
        <f t="shared" si="1"/>
        <v>1.3125</v>
      </c>
      <c r="C27">
        <f t="shared" si="2"/>
        <v>1.015625</v>
      </c>
      <c r="D27">
        <f t="shared" si="2"/>
        <v>0.75</v>
      </c>
      <c r="E27">
        <f t="shared" si="2"/>
        <v>0.515625</v>
      </c>
      <c r="F27">
        <f t="shared" si="2"/>
        <v>0.3125</v>
      </c>
      <c r="G27">
        <f t="shared" si="2"/>
        <v>0.140625</v>
      </c>
      <c r="H27">
        <f t="shared" si="2"/>
        <v>0</v>
      </c>
      <c r="I27">
        <f t="shared" si="2"/>
        <v>-0.109375</v>
      </c>
      <c r="J27">
        <f t="shared" si="2"/>
        <v>-0.1875</v>
      </c>
      <c r="K27">
        <f t="shared" si="2"/>
        <v>-0.234375</v>
      </c>
      <c r="L27">
        <f t="shared" si="2"/>
        <v>-0.25</v>
      </c>
      <c r="M27">
        <f t="shared" si="2"/>
        <v>-0.234375</v>
      </c>
      <c r="N27">
        <f t="shared" si="2"/>
        <v>-0.1875</v>
      </c>
      <c r="O27">
        <f t="shared" si="2"/>
        <v>-0.109375</v>
      </c>
      <c r="P27">
        <f t="shared" si="2"/>
        <v>0</v>
      </c>
      <c r="Q27">
        <f t="shared" si="2"/>
        <v>0.140625</v>
      </c>
      <c r="R27">
        <f t="shared" si="2"/>
        <v>0.3125</v>
      </c>
      <c r="S27">
        <f t="shared" si="2"/>
        <v>0.515625</v>
      </c>
      <c r="T27">
        <f t="shared" si="2"/>
        <v>0.75</v>
      </c>
      <c r="U27">
        <f t="shared" si="2"/>
        <v>1.015625</v>
      </c>
      <c r="V27">
        <f t="shared" si="2"/>
        <v>1.3125</v>
      </c>
    </row>
    <row r="28" spans="1:22" x14ac:dyDescent="0.25">
      <c r="A28">
        <v>3</v>
      </c>
      <c r="B28">
        <f t="shared" si="1"/>
        <v>1.2025000000000001</v>
      </c>
      <c r="C28">
        <f t="shared" si="2"/>
        <v>0.90562500000000001</v>
      </c>
      <c r="D28">
        <f t="shared" si="2"/>
        <v>0.64</v>
      </c>
      <c r="E28">
        <f t="shared" si="2"/>
        <v>0.40562500000000001</v>
      </c>
      <c r="F28">
        <f t="shared" si="2"/>
        <v>0.20250000000000001</v>
      </c>
      <c r="G28">
        <f t="shared" si="2"/>
        <v>3.0625000000000013E-2</v>
      </c>
      <c r="H28">
        <f t="shared" si="2"/>
        <v>-0.10999999999999999</v>
      </c>
      <c r="I28">
        <f t="shared" si="2"/>
        <v>-0.21937499999999999</v>
      </c>
      <c r="J28">
        <f t="shared" si="2"/>
        <v>-0.29749999999999999</v>
      </c>
      <c r="K28">
        <f t="shared" si="2"/>
        <v>-0.34437499999999999</v>
      </c>
      <c r="L28">
        <f t="shared" si="2"/>
        <v>-0.36</v>
      </c>
      <c r="M28">
        <f t="shared" si="2"/>
        <v>-0.34437499999999999</v>
      </c>
      <c r="N28">
        <f t="shared" si="2"/>
        <v>-0.29749999999999999</v>
      </c>
      <c r="O28">
        <f t="shared" si="2"/>
        <v>-0.21937499999999999</v>
      </c>
      <c r="P28">
        <f t="shared" si="2"/>
        <v>-0.10999999999999999</v>
      </c>
      <c r="Q28">
        <f t="shared" si="2"/>
        <v>3.0625000000000013E-2</v>
      </c>
      <c r="R28">
        <f t="shared" si="2"/>
        <v>0.20250000000000001</v>
      </c>
      <c r="S28">
        <f t="shared" si="2"/>
        <v>0.40562500000000001</v>
      </c>
      <c r="T28">
        <f t="shared" si="2"/>
        <v>0.64</v>
      </c>
      <c r="U28">
        <f t="shared" si="2"/>
        <v>0.90562500000000001</v>
      </c>
      <c r="V28">
        <f t="shared" si="2"/>
        <v>1.2025000000000001</v>
      </c>
    </row>
    <row r="29" spans="1:22" x14ac:dyDescent="0.25">
      <c r="A29">
        <v>3.5</v>
      </c>
      <c r="B29">
        <f t="shared" si="1"/>
        <v>1.0725</v>
      </c>
      <c r="C29">
        <f t="shared" si="2"/>
        <v>0.77562500000000001</v>
      </c>
      <c r="D29">
        <f t="shared" si="2"/>
        <v>0.51</v>
      </c>
      <c r="E29">
        <f t="shared" si="2"/>
        <v>0.27562500000000006</v>
      </c>
      <c r="F29">
        <f t="shared" si="2"/>
        <v>7.2500000000000064E-2</v>
      </c>
      <c r="G29">
        <f t="shared" si="2"/>
        <v>-9.9374999999999936E-2</v>
      </c>
      <c r="H29">
        <f t="shared" si="2"/>
        <v>-0.23999999999999994</v>
      </c>
      <c r="I29">
        <f t="shared" si="2"/>
        <v>-0.34937499999999994</v>
      </c>
      <c r="J29">
        <f t="shared" si="2"/>
        <v>-0.42749999999999994</v>
      </c>
      <c r="K29">
        <f t="shared" si="2"/>
        <v>-0.47437499999999994</v>
      </c>
      <c r="L29">
        <f t="shared" si="2"/>
        <v>-0.48999999999999994</v>
      </c>
      <c r="M29">
        <f t="shared" si="2"/>
        <v>-0.47437499999999994</v>
      </c>
      <c r="N29">
        <f t="shared" si="2"/>
        <v>-0.42749999999999994</v>
      </c>
      <c r="O29">
        <f t="shared" si="2"/>
        <v>-0.34937499999999994</v>
      </c>
      <c r="P29">
        <f t="shared" si="2"/>
        <v>-0.23999999999999994</v>
      </c>
      <c r="Q29">
        <f t="shared" si="2"/>
        <v>-9.9374999999999936E-2</v>
      </c>
      <c r="R29">
        <f t="shared" si="2"/>
        <v>7.2500000000000064E-2</v>
      </c>
      <c r="S29">
        <f t="shared" si="2"/>
        <v>0.27562500000000006</v>
      </c>
      <c r="T29">
        <f t="shared" si="2"/>
        <v>0.51</v>
      </c>
      <c r="U29">
        <f t="shared" si="2"/>
        <v>0.77562500000000001</v>
      </c>
      <c r="V29">
        <f t="shared" si="2"/>
        <v>1.0725</v>
      </c>
    </row>
    <row r="30" spans="1:22" x14ac:dyDescent="0.25">
      <c r="A30">
        <v>4</v>
      </c>
      <c r="B30">
        <f t="shared" si="1"/>
        <v>0.92249999999999988</v>
      </c>
      <c r="C30">
        <f t="shared" si="2"/>
        <v>0.62562499999999988</v>
      </c>
      <c r="D30">
        <f t="shared" si="2"/>
        <v>0.35999999999999988</v>
      </c>
      <c r="E30">
        <f t="shared" si="2"/>
        <v>0.12562499999999988</v>
      </c>
      <c r="F30">
        <f t="shared" si="2"/>
        <v>-7.7500000000000124E-2</v>
      </c>
      <c r="G30">
        <f t="shared" si="2"/>
        <v>-0.24937500000000012</v>
      </c>
      <c r="H30">
        <f t="shared" si="2"/>
        <v>-0.39000000000000012</v>
      </c>
      <c r="I30">
        <f t="shared" si="2"/>
        <v>-0.49937500000000012</v>
      </c>
      <c r="J30">
        <f t="shared" si="2"/>
        <v>-0.57750000000000012</v>
      </c>
      <c r="K30">
        <f t="shared" si="2"/>
        <v>-0.62437500000000012</v>
      </c>
      <c r="L30">
        <f t="shared" si="2"/>
        <v>-0.64000000000000012</v>
      </c>
      <c r="M30">
        <f t="shared" si="2"/>
        <v>-0.62437500000000012</v>
      </c>
      <c r="N30">
        <f t="shared" si="2"/>
        <v>-0.57750000000000012</v>
      </c>
      <c r="O30">
        <f t="shared" si="2"/>
        <v>-0.49937500000000012</v>
      </c>
      <c r="P30">
        <f t="shared" si="2"/>
        <v>-0.39000000000000012</v>
      </c>
      <c r="Q30">
        <f t="shared" si="2"/>
        <v>-0.24937500000000012</v>
      </c>
      <c r="R30">
        <f t="shared" si="2"/>
        <v>-7.7500000000000124E-2</v>
      </c>
      <c r="S30">
        <f t="shared" si="2"/>
        <v>0.12562499999999988</v>
      </c>
      <c r="T30">
        <f t="shared" si="2"/>
        <v>0.35999999999999988</v>
      </c>
      <c r="U30">
        <f t="shared" si="2"/>
        <v>0.62562499999999988</v>
      </c>
      <c r="V30">
        <f t="shared" si="2"/>
        <v>0.92249999999999988</v>
      </c>
    </row>
    <row r="31" spans="1:22" x14ac:dyDescent="0.25">
      <c r="A31">
        <v>4.5</v>
      </c>
      <c r="B31">
        <f t="shared" si="1"/>
        <v>0.75249999999999995</v>
      </c>
      <c r="C31">
        <f t="shared" si="2"/>
        <v>0.45562499999999995</v>
      </c>
      <c r="D31">
        <f t="shared" si="2"/>
        <v>0.18999999999999995</v>
      </c>
      <c r="E31">
        <f t="shared" si="2"/>
        <v>-4.4375000000000053E-2</v>
      </c>
      <c r="F31">
        <f t="shared" si="2"/>
        <v>-0.24750000000000005</v>
      </c>
      <c r="G31">
        <f t="shared" si="2"/>
        <v>-0.41937500000000005</v>
      </c>
      <c r="H31">
        <f t="shared" si="2"/>
        <v>-0.56000000000000005</v>
      </c>
      <c r="I31">
        <f t="shared" si="2"/>
        <v>-0.66937500000000005</v>
      </c>
      <c r="J31">
        <f t="shared" si="2"/>
        <v>-0.74750000000000005</v>
      </c>
      <c r="K31">
        <f t="shared" si="2"/>
        <v>-0.79437500000000005</v>
      </c>
      <c r="L31">
        <f t="shared" si="2"/>
        <v>-0.81</v>
      </c>
      <c r="M31">
        <f t="shared" si="2"/>
        <v>-0.79437500000000005</v>
      </c>
      <c r="N31">
        <f t="shared" si="2"/>
        <v>-0.74750000000000005</v>
      </c>
      <c r="O31">
        <f t="shared" si="2"/>
        <v>-0.66937500000000005</v>
      </c>
      <c r="P31">
        <f t="shared" si="2"/>
        <v>-0.56000000000000005</v>
      </c>
      <c r="Q31">
        <f t="shared" si="2"/>
        <v>-0.41937500000000005</v>
      </c>
      <c r="R31">
        <f t="shared" si="2"/>
        <v>-0.24750000000000005</v>
      </c>
      <c r="S31">
        <f t="shared" si="2"/>
        <v>-4.4375000000000053E-2</v>
      </c>
      <c r="T31">
        <f t="shared" si="2"/>
        <v>0.18999999999999995</v>
      </c>
      <c r="U31">
        <f t="shared" si="2"/>
        <v>0.45562499999999995</v>
      </c>
      <c r="V31">
        <f t="shared" si="2"/>
        <v>0.75249999999999995</v>
      </c>
    </row>
    <row r="32" spans="1:22" x14ac:dyDescent="0.25">
      <c r="A32">
        <v>5</v>
      </c>
      <c r="B32">
        <f t="shared" si="1"/>
        <v>0.5625</v>
      </c>
      <c r="C32">
        <f t="shared" si="2"/>
        <v>0.265625</v>
      </c>
      <c r="D32">
        <f t="shared" si="2"/>
        <v>0</v>
      </c>
      <c r="E32">
        <f t="shared" si="2"/>
        <v>-0.234375</v>
      </c>
      <c r="F32">
        <f t="shared" si="2"/>
        <v>-0.4375</v>
      </c>
      <c r="G32">
        <f t="shared" si="2"/>
        <v>-0.609375</v>
      </c>
      <c r="H32">
        <f t="shared" si="2"/>
        <v>-0.75</v>
      </c>
      <c r="I32">
        <f t="shared" si="2"/>
        <v>-0.859375</v>
      </c>
      <c r="J32">
        <f t="shared" si="2"/>
        <v>-0.9375</v>
      </c>
      <c r="K32">
        <f t="shared" si="2"/>
        <v>-0.984375</v>
      </c>
      <c r="L32">
        <f t="shared" si="2"/>
        <v>-1</v>
      </c>
      <c r="M32">
        <f t="shared" si="2"/>
        <v>-0.984375</v>
      </c>
      <c r="N32">
        <f t="shared" si="2"/>
        <v>-0.9375</v>
      </c>
      <c r="O32">
        <f t="shared" si="2"/>
        <v>-0.859375</v>
      </c>
      <c r="P32">
        <f t="shared" si="2"/>
        <v>-0.75</v>
      </c>
      <c r="Q32">
        <f t="shared" si="2"/>
        <v>-0.609375</v>
      </c>
      <c r="R32">
        <f t="shared" si="2"/>
        <v>-0.4375</v>
      </c>
      <c r="S32">
        <f t="shared" si="2"/>
        <v>-0.234375</v>
      </c>
      <c r="T32">
        <f t="shared" si="2"/>
        <v>0</v>
      </c>
      <c r="U32">
        <f t="shared" si="2"/>
        <v>0.265625</v>
      </c>
      <c r="V32">
        <f t="shared" si="2"/>
        <v>0.5625</v>
      </c>
    </row>
  </sheetData>
  <mergeCells count="1">
    <mergeCell ref="A2:G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R14" sqref="R14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32"/>
  <sheetViews>
    <sheetView workbookViewId="0">
      <selection activeCell="K2" sqref="A2:K2"/>
    </sheetView>
  </sheetViews>
  <sheetFormatPr defaultRowHeight="15" x14ac:dyDescent="0.25"/>
  <cols>
    <col min="2" max="2" width="9" customWidth="1"/>
  </cols>
  <sheetData>
    <row r="2" spans="1:22" ht="23.25" x14ac:dyDescent="0.35">
      <c r="A2" s="4" t="s">
        <v>14</v>
      </c>
      <c r="B2" s="5"/>
      <c r="C2" s="5"/>
      <c r="D2" s="5"/>
      <c r="E2" s="5"/>
      <c r="F2" s="5"/>
      <c r="G2" s="5"/>
      <c r="H2" s="8"/>
      <c r="I2" s="5"/>
      <c r="J2" s="5"/>
      <c r="K2" s="6"/>
    </row>
    <row r="9" spans="1:22" x14ac:dyDescent="0.25">
      <c r="A9" t="s">
        <v>10</v>
      </c>
      <c r="B9" t="s">
        <v>11</v>
      </c>
    </row>
    <row r="10" spans="1:22" x14ac:dyDescent="0.25">
      <c r="A10">
        <v>2</v>
      </c>
      <c r="B10">
        <v>4</v>
      </c>
    </row>
    <row r="11" spans="1:22" x14ac:dyDescent="0.25">
      <c r="A11" t="s">
        <v>12</v>
      </c>
      <c r="B11">
        <v>-2</v>
      </c>
      <c r="C11">
        <v>-1.8</v>
      </c>
      <c r="D11">
        <v>-1.6</v>
      </c>
      <c r="E11">
        <v>-1.4</v>
      </c>
      <c r="F11">
        <v>-1.2</v>
      </c>
      <c r="G11">
        <v>-1</v>
      </c>
      <c r="H11">
        <v>-0.8</v>
      </c>
      <c r="I11">
        <v>-0.6</v>
      </c>
      <c r="J11">
        <v>-0.4</v>
      </c>
      <c r="K11">
        <v>-0.2</v>
      </c>
      <c r="L11">
        <v>0</v>
      </c>
      <c r="M11">
        <v>0.2</v>
      </c>
      <c r="N11">
        <v>0.4</v>
      </c>
      <c r="O11">
        <v>0.6</v>
      </c>
      <c r="P11">
        <v>0.8</v>
      </c>
      <c r="Q11">
        <v>1</v>
      </c>
      <c r="R11">
        <v>1.2</v>
      </c>
      <c r="S11">
        <v>1.4</v>
      </c>
      <c r="T11">
        <v>1.6</v>
      </c>
      <c r="U11">
        <v>1.8</v>
      </c>
      <c r="V11">
        <v>2</v>
      </c>
    </row>
    <row r="12" spans="1:22" x14ac:dyDescent="0.25">
      <c r="A12">
        <v>-2</v>
      </c>
      <c r="B12">
        <f>(B$11^4+$A12^4)-($A$10*B$11^2)-($B$10*B$11*$A12)-($A$10*$A12^2)</f>
        <v>0</v>
      </c>
      <c r="C12">
        <f t="shared" ref="C12:V25" si="0">(C$11^4+$A12^4)-($A$10*C$11^2)-($B$10*C$11*$A12)-($A$10*$A12^2)</f>
        <v>-2.3823999999999987</v>
      </c>
      <c r="D12">
        <f t="shared" si="0"/>
        <v>-3.3663999999999987</v>
      </c>
      <c r="E12">
        <f t="shared" si="0"/>
        <v>-3.2783999999999995</v>
      </c>
      <c r="F12">
        <f t="shared" si="0"/>
        <v>-2.4063999999999997</v>
      </c>
      <c r="G12">
        <f t="shared" si="0"/>
        <v>-1</v>
      </c>
      <c r="H12">
        <f t="shared" si="0"/>
        <v>0.72959999999999958</v>
      </c>
      <c r="I12">
        <f t="shared" si="0"/>
        <v>2.6096000000000004</v>
      </c>
      <c r="J12">
        <f t="shared" si="0"/>
        <v>4.5056000000000012</v>
      </c>
      <c r="K12">
        <f t="shared" si="0"/>
        <v>6.3216000000000001</v>
      </c>
      <c r="L12">
        <f t="shared" si="0"/>
        <v>8</v>
      </c>
      <c r="M12">
        <f t="shared" si="0"/>
        <v>9.5215999999999994</v>
      </c>
      <c r="N12">
        <f t="shared" si="0"/>
        <v>10.9056</v>
      </c>
      <c r="O12">
        <f t="shared" si="0"/>
        <v>12.209599999999998</v>
      </c>
      <c r="P12">
        <f t="shared" si="0"/>
        <v>13.529600000000002</v>
      </c>
      <c r="Q12">
        <f t="shared" si="0"/>
        <v>15</v>
      </c>
      <c r="R12">
        <f t="shared" si="0"/>
        <v>16.793599999999998</v>
      </c>
      <c r="S12">
        <f t="shared" si="0"/>
        <v>19.121600000000001</v>
      </c>
      <c r="T12">
        <f t="shared" si="0"/>
        <v>22.233600000000003</v>
      </c>
      <c r="U12">
        <f t="shared" si="0"/>
        <v>26.4176</v>
      </c>
      <c r="V12">
        <f t="shared" si="0"/>
        <v>32</v>
      </c>
    </row>
    <row r="13" spans="1:22" x14ac:dyDescent="0.25">
      <c r="A13">
        <v>-1.8</v>
      </c>
      <c r="B13">
        <f t="shared" ref="B13:Q32" si="1">(B$11^4+$A13^4)-($A$10*B$11^2)-($B$10*B$11*$A13)-($A$10*$A13^2)</f>
        <v>-2.3823999999999987</v>
      </c>
      <c r="C13">
        <f t="shared" si="1"/>
        <v>-4.9247999999999976</v>
      </c>
      <c r="D13">
        <f t="shared" si="1"/>
        <v>-6.0687999999999978</v>
      </c>
      <c r="E13">
        <f t="shared" si="1"/>
        <v>-6.1407999999999987</v>
      </c>
      <c r="F13">
        <f t="shared" si="1"/>
        <v>-5.428799999999999</v>
      </c>
      <c r="G13">
        <f t="shared" si="1"/>
        <v>-4.1823999999999986</v>
      </c>
      <c r="H13">
        <f t="shared" si="1"/>
        <v>-2.6127999999999991</v>
      </c>
      <c r="I13">
        <f t="shared" si="1"/>
        <v>-0.89279999999999937</v>
      </c>
      <c r="J13">
        <f t="shared" si="1"/>
        <v>0.84320000000000128</v>
      </c>
      <c r="K13">
        <f t="shared" si="1"/>
        <v>2.4992000000000019</v>
      </c>
      <c r="L13">
        <f t="shared" si="1"/>
        <v>4.0176000000000016</v>
      </c>
      <c r="M13">
        <f t="shared" si="1"/>
        <v>5.3792000000000009</v>
      </c>
      <c r="N13">
        <f t="shared" si="1"/>
        <v>6.6032000000000028</v>
      </c>
      <c r="O13">
        <f t="shared" si="1"/>
        <v>7.7472000000000012</v>
      </c>
      <c r="P13">
        <f t="shared" si="1"/>
        <v>8.9072000000000031</v>
      </c>
      <c r="Q13">
        <f t="shared" si="1"/>
        <v>10.217600000000001</v>
      </c>
      <c r="R13">
        <f t="shared" si="0"/>
        <v>11.851200000000002</v>
      </c>
      <c r="S13">
        <f t="shared" si="0"/>
        <v>14.019200000000001</v>
      </c>
      <c r="T13">
        <f t="shared" si="0"/>
        <v>16.971200000000007</v>
      </c>
      <c r="U13">
        <f t="shared" si="0"/>
        <v>20.995200000000004</v>
      </c>
      <c r="V13">
        <f t="shared" si="0"/>
        <v>26.417600000000004</v>
      </c>
    </row>
    <row r="14" spans="1:22" x14ac:dyDescent="0.25">
      <c r="A14">
        <v>-1.6</v>
      </c>
      <c r="B14">
        <f t="shared" si="1"/>
        <v>-3.3663999999999987</v>
      </c>
      <c r="C14">
        <f t="shared" si="0"/>
        <v>-6.0687999999999978</v>
      </c>
      <c r="D14">
        <f t="shared" si="0"/>
        <v>-7.372799999999998</v>
      </c>
      <c r="E14">
        <f t="shared" si="0"/>
        <v>-7.6047999999999973</v>
      </c>
      <c r="F14">
        <f t="shared" si="0"/>
        <v>-7.0527999999999986</v>
      </c>
      <c r="G14">
        <f t="shared" si="0"/>
        <v>-5.9663999999999984</v>
      </c>
      <c r="H14">
        <f t="shared" si="0"/>
        <v>-4.5567999999999991</v>
      </c>
      <c r="I14">
        <f t="shared" si="0"/>
        <v>-2.9967999999999977</v>
      </c>
      <c r="J14">
        <f t="shared" si="0"/>
        <v>-1.420799999999999</v>
      </c>
      <c r="K14">
        <f t="shared" si="0"/>
        <v>7.5200000000001488E-2</v>
      </c>
      <c r="L14">
        <f t="shared" si="0"/>
        <v>1.433600000000002</v>
      </c>
      <c r="M14">
        <f t="shared" si="0"/>
        <v>2.635200000000002</v>
      </c>
      <c r="N14">
        <f t="shared" si="0"/>
        <v>3.6992000000000012</v>
      </c>
      <c r="O14">
        <f t="shared" si="0"/>
        <v>4.6832000000000029</v>
      </c>
      <c r="P14">
        <f t="shared" si="0"/>
        <v>5.6832000000000029</v>
      </c>
      <c r="Q14">
        <f t="shared" si="0"/>
        <v>6.8336000000000023</v>
      </c>
      <c r="R14">
        <f t="shared" si="0"/>
        <v>8.3072000000000017</v>
      </c>
      <c r="S14">
        <f t="shared" si="0"/>
        <v>10.315200000000001</v>
      </c>
      <c r="T14">
        <f t="shared" si="0"/>
        <v>13.107200000000006</v>
      </c>
      <c r="U14">
        <f t="shared" si="0"/>
        <v>16.971200000000007</v>
      </c>
      <c r="V14">
        <f t="shared" si="0"/>
        <v>22.233600000000003</v>
      </c>
    </row>
    <row r="15" spans="1:22" x14ac:dyDescent="0.25">
      <c r="A15">
        <v>-1.4</v>
      </c>
      <c r="B15">
        <f t="shared" si="1"/>
        <v>-3.2783999999999991</v>
      </c>
      <c r="C15">
        <f t="shared" si="0"/>
        <v>-6.1407999999999987</v>
      </c>
      <c r="D15">
        <f t="shared" si="0"/>
        <v>-7.6047999999999973</v>
      </c>
      <c r="E15">
        <f t="shared" si="0"/>
        <v>-7.9968000000000004</v>
      </c>
      <c r="F15">
        <f t="shared" si="0"/>
        <v>-7.6048000000000009</v>
      </c>
      <c r="G15">
        <f t="shared" si="0"/>
        <v>-6.6783999999999999</v>
      </c>
      <c r="H15">
        <f t="shared" si="0"/>
        <v>-5.4288000000000007</v>
      </c>
      <c r="I15">
        <f t="shared" si="0"/>
        <v>-4.0288000000000004</v>
      </c>
      <c r="J15">
        <f t="shared" si="0"/>
        <v>-2.6128000000000009</v>
      </c>
      <c r="K15">
        <f t="shared" si="0"/>
        <v>-1.276800000000001</v>
      </c>
      <c r="L15">
        <f t="shared" si="0"/>
        <v>-7.8400000000000691E-2</v>
      </c>
      <c r="M15">
        <f t="shared" si="0"/>
        <v>0.96319999999999917</v>
      </c>
      <c r="N15">
        <f t="shared" si="0"/>
        <v>1.8671999999999991</v>
      </c>
      <c r="O15">
        <f t="shared" si="0"/>
        <v>2.6911999999999989</v>
      </c>
      <c r="P15">
        <f t="shared" si="0"/>
        <v>3.5311999999999988</v>
      </c>
      <c r="Q15">
        <f t="shared" si="0"/>
        <v>4.5215999999999976</v>
      </c>
      <c r="R15">
        <f t="shared" si="0"/>
        <v>5.8351999999999986</v>
      </c>
      <c r="S15">
        <f t="shared" si="0"/>
        <v>7.6831999999999976</v>
      </c>
      <c r="T15">
        <f t="shared" si="0"/>
        <v>10.315200000000001</v>
      </c>
      <c r="U15">
        <f t="shared" si="0"/>
        <v>14.0192</v>
      </c>
      <c r="V15">
        <f t="shared" si="0"/>
        <v>19.121600000000001</v>
      </c>
    </row>
    <row r="16" spans="1:22" x14ac:dyDescent="0.25">
      <c r="A16">
        <v>-1.2</v>
      </c>
      <c r="B16">
        <f t="shared" si="1"/>
        <v>-2.4064000000000005</v>
      </c>
      <c r="C16">
        <f t="shared" si="0"/>
        <v>-5.4287999999999998</v>
      </c>
      <c r="D16">
        <f t="shared" si="0"/>
        <v>-7.0527999999999986</v>
      </c>
      <c r="E16">
        <f t="shared" si="0"/>
        <v>-7.6048</v>
      </c>
      <c r="F16">
        <f t="shared" si="0"/>
        <v>-7.3727999999999998</v>
      </c>
      <c r="G16">
        <f t="shared" si="0"/>
        <v>-6.6063999999999998</v>
      </c>
      <c r="H16">
        <f t="shared" si="0"/>
        <v>-5.5167999999999999</v>
      </c>
      <c r="I16">
        <f t="shared" si="0"/>
        <v>-4.2767999999999997</v>
      </c>
      <c r="J16">
        <f t="shared" si="0"/>
        <v>-3.0208000000000004</v>
      </c>
      <c r="K16">
        <f t="shared" si="0"/>
        <v>-1.8448000000000002</v>
      </c>
      <c r="L16">
        <f t="shared" si="0"/>
        <v>-0.80640000000000001</v>
      </c>
      <c r="M16">
        <f t="shared" si="0"/>
        <v>7.5199999999999712E-2</v>
      </c>
      <c r="N16">
        <f t="shared" si="0"/>
        <v>0.81919999999999948</v>
      </c>
      <c r="O16">
        <f t="shared" si="0"/>
        <v>1.4832000000000001</v>
      </c>
      <c r="P16">
        <f t="shared" si="0"/>
        <v>2.1631999999999998</v>
      </c>
      <c r="Q16">
        <f t="shared" si="0"/>
        <v>2.9935999999999998</v>
      </c>
      <c r="R16">
        <f t="shared" si="0"/>
        <v>4.1471999999999998</v>
      </c>
      <c r="S16">
        <f t="shared" si="0"/>
        <v>5.8351999999999995</v>
      </c>
      <c r="T16">
        <f t="shared" si="0"/>
        <v>8.3072000000000017</v>
      </c>
      <c r="U16">
        <f t="shared" si="0"/>
        <v>11.851200000000002</v>
      </c>
      <c r="V16">
        <f t="shared" si="0"/>
        <v>16.793600000000001</v>
      </c>
    </row>
    <row r="17" spans="1:22" x14ac:dyDescent="0.25">
      <c r="A17">
        <v>-1</v>
      </c>
      <c r="B17">
        <f t="shared" si="1"/>
        <v>-1</v>
      </c>
      <c r="C17">
        <f t="shared" si="0"/>
        <v>-4.1823999999999986</v>
      </c>
      <c r="D17">
        <f t="shared" si="0"/>
        <v>-5.9663999999999984</v>
      </c>
      <c r="E17">
        <f t="shared" si="0"/>
        <v>-6.6783999999999999</v>
      </c>
      <c r="F17">
        <f t="shared" si="0"/>
        <v>-6.6063999999999998</v>
      </c>
      <c r="G17">
        <f t="shared" si="0"/>
        <v>-6</v>
      </c>
      <c r="H17">
        <f t="shared" si="0"/>
        <v>-5.0704000000000002</v>
      </c>
      <c r="I17">
        <f t="shared" si="0"/>
        <v>-3.9904000000000002</v>
      </c>
      <c r="J17">
        <f t="shared" si="0"/>
        <v>-2.8944000000000001</v>
      </c>
      <c r="K17">
        <f t="shared" si="0"/>
        <v>-1.8784000000000001</v>
      </c>
      <c r="L17">
        <f t="shared" si="0"/>
        <v>-1</v>
      </c>
      <c r="M17">
        <f t="shared" si="0"/>
        <v>-0.27839999999999998</v>
      </c>
      <c r="N17">
        <f t="shared" si="0"/>
        <v>0.30560000000000009</v>
      </c>
      <c r="O17">
        <f t="shared" si="0"/>
        <v>0.80959999999999965</v>
      </c>
      <c r="P17">
        <f t="shared" si="0"/>
        <v>1.3296000000000001</v>
      </c>
      <c r="Q17">
        <f t="shared" si="0"/>
        <v>2</v>
      </c>
      <c r="R17">
        <f t="shared" si="0"/>
        <v>2.9935999999999998</v>
      </c>
      <c r="S17">
        <f t="shared" si="0"/>
        <v>4.5215999999999994</v>
      </c>
      <c r="T17">
        <f t="shared" si="0"/>
        <v>6.8336000000000023</v>
      </c>
      <c r="U17">
        <f t="shared" si="0"/>
        <v>10.217600000000001</v>
      </c>
      <c r="V17">
        <f t="shared" si="0"/>
        <v>15</v>
      </c>
    </row>
    <row r="18" spans="1:22" x14ac:dyDescent="0.25">
      <c r="A18">
        <v>-0.8</v>
      </c>
      <c r="B18">
        <f t="shared" si="1"/>
        <v>0.72960000000000047</v>
      </c>
      <c r="C18">
        <f t="shared" si="0"/>
        <v>-2.6127999999999982</v>
      </c>
      <c r="D18">
        <f t="shared" si="0"/>
        <v>-4.5567999999999991</v>
      </c>
      <c r="E18">
        <f t="shared" si="0"/>
        <v>-5.4287999999999998</v>
      </c>
      <c r="F18">
        <f t="shared" si="0"/>
        <v>-5.5167999999999999</v>
      </c>
      <c r="G18">
        <f t="shared" si="0"/>
        <v>-5.0704000000000002</v>
      </c>
      <c r="H18">
        <f t="shared" si="0"/>
        <v>-4.3008000000000006</v>
      </c>
      <c r="I18">
        <f t="shared" si="0"/>
        <v>-3.3807999999999998</v>
      </c>
      <c r="J18">
        <f t="shared" si="0"/>
        <v>-2.4448000000000003</v>
      </c>
      <c r="K18">
        <f t="shared" si="0"/>
        <v>-1.5888000000000002</v>
      </c>
      <c r="L18">
        <f t="shared" si="0"/>
        <v>-0.87040000000000006</v>
      </c>
      <c r="M18">
        <f t="shared" si="0"/>
        <v>-0.30879999999999996</v>
      </c>
      <c r="N18">
        <f t="shared" si="0"/>
        <v>0.11520000000000019</v>
      </c>
      <c r="O18">
        <f t="shared" si="0"/>
        <v>0.45919999999999983</v>
      </c>
      <c r="P18">
        <f t="shared" si="0"/>
        <v>0.81920000000000037</v>
      </c>
      <c r="Q18">
        <f t="shared" si="0"/>
        <v>1.3296000000000001</v>
      </c>
      <c r="R18">
        <f t="shared" si="0"/>
        <v>2.1631999999999998</v>
      </c>
      <c r="S18">
        <f t="shared" si="0"/>
        <v>3.5311999999999992</v>
      </c>
      <c r="T18">
        <f t="shared" si="0"/>
        <v>5.6832000000000029</v>
      </c>
      <c r="U18">
        <f t="shared" si="0"/>
        <v>8.9072000000000031</v>
      </c>
      <c r="V18">
        <f t="shared" si="0"/>
        <v>13.529600000000002</v>
      </c>
    </row>
    <row r="19" spans="1:22" x14ac:dyDescent="0.25">
      <c r="A19">
        <v>-0.6</v>
      </c>
      <c r="B19">
        <f t="shared" si="1"/>
        <v>2.6096000000000004</v>
      </c>
      <c r="C19">
        <f t="shared" si="0"/>
        <v>-0.89279999999999871</v>
      </c>
      <c r="D19">
        <f t="shared" si="0"/>
        <v>-2.9967999999999977</v>
      </c>
      <c r="E19">
        <f t="shared" si="0"/>
        <v>-4.0288000000000004</v>
      </c>
      <c r="F19">
        <f t="shared" si="0"/>
        <v>-4.2767999999999997</v>
      </c>
      <c r="G19">
        <f t="shared" si="0"/>
        <v>-3.9904000000000002</v>
      </c>
      <c r="H19">
        <f t="shared" si="0"/>
        <v>-3.3807999999999998</v>
      </c>
      <c r="I19">
        <f t="shared" si="0"/>
        <v>-2.6208</v>
      </c>
      <c r="J19">
        <f t="shared" si="0"/>
        <v>-1.8448</v>
      </c>
      <c r="K19">
        <f t="shared" si="0"/>
        <v>-1.1488</v>
      </c>
      <c r="L19">
        <f t="shared" si="0"/>
        <v>-0.59040000000000004</v>
      </c>
      <c r="M19">
        <f t="shared" si="0"/>
        <v>-0.18880000000000008</v>
      </c>
      <c r="N19">
        <f t="shared" si="0"/>
        <v>7.5199999999999934E-2</v>
      </c>
      <c r="O19">
        <f t="shared" si="0"/>
        <v>0.25919999999999999</v>
      </c>
      <c r="P19">
        <f t="shared" si="0"/>
        <v>0.45919999999999983</v>
      </c>
      <c r="Q19">
        <f t="shared" si="0"/>
        <v>0.80959999999999988</v>
      </c>
      <c r="R19">
        <f t="shared" si="0"/>
        <v>1.4831999999999999</v>
      </c>
      <c r="S19">
        <f t="shared" si="0"/>
        <v>2.6911999999999994</v>
      </c>
      <c r="T19">
        <f t="shared" si="0"/>
        <v>4.683200000000002</v>
      </c>
      <c r="U19">
        <f t="shared" si="0"/>
        <v>7.7472000000000021</v>
      </c>
      <c r="V19">
        <f t="shared" si="0"/>
        <v>12.2096</v>
      </c>
    </row>
    <row r="20" spans="1:22" x14ac:dyDescent="0.25">
      <c r="A20">
        <v>-0.4</v>
      </c>
      <c r="B20">
        <f t="shared" si="1"/>
        <v>4.5056000000000003</v>
      </c>
      <c r="C20">
        <f t="shared" si="0"/>
        <v>0.84320000000000195</v>
      </c>
      <c r="D20">
        <f t="shared" si="0"/>
        <v>-1.4207999999999987</v>
      </c>
      <c r="E20">
        <f t="shared" si="0"/>
        <v>-2.6128000000000009</v>
      </c>
      <c r="F20">
        <f t="shared" si="0"/>
        <v>-3.0208000000000004</v>
      </c>
      <c r="G20">
        <f t="shared" si="0"/>
        <v>-2.8944000000000001</v>
      </c>
      <c r="H20">
        <f t="shared" si="0"/>
        <v>-2.4448000000000008</v>
      </c>
      <c r="I20">
        <f t="shared" si="0"/>
        <v>-1.8448</v>
      </c>
      <c r="J20">
        <f t="shared" si="0"/>
        <v>-1.2288000000000001</v>
      </c>
      <c r="K20">
        <f t="shared" si="0"/>
        <v>-0.69280000000000008</v>
      </c>
      <c r="L20">
        <f t="shared" si="0"/>
        <v>-0.29440000000000005</v>
      </c>
      <c r="M20">
        <f t="shared" si="0"/>
        <v>-5.2800000000000014E-2</v>
      </c>
      <c r="N20">
        <f t="shared" si="0"/>
        <v>5.1200000000000023E-2</v>
      </c>
      <c r="O20">
        <f t="shared" si="0"/>
        <v>7.5199999999999934E-2</v>
      </c>
      <c r="P20">
        <f t="shared" si="0"/>
        <v>0.11520000000000019</v>
      </c>
      <c r="Q20">
        <f t="shared" si="0"/>
        <v>0.30560000000000009</v>
      </c>
      <c r="R20">
        <f t="shared" si="0"/>
        <v>0.81919999999999971</v>
      </c>
      <c r="S20">
        <f t="shared" si="0"/>
        <v>1.8671999999999989</v>
      </c>
      <c r="T20">
        <f t="shared" si="0"/>
        <v>3.699200000000002</v>
      </c>
      <c r="U20">
        <f t="shared" si="0"/>
        <v>6.6032000000000028</v>
      </c>
      <c r="V20">
        <f t="shared" si="0"/>
        <v>10.9056</v>
      </c>
    </row>
    <row r="21" spans="1:22" x14ac:dyDescent="0.25">
      <c r="A21">
        <v>-0.2</v>
      </c>
      <c r="B21">
        <f t="shared" si="1"/>
        <v>6.3216000000000001</v>
      </c>
      <c r="C21">
        <f t="shared" si="0"/>
        <v>2.499200000000001</v>
      </c>
      <c r="D21">
        <f t="shared" si="0"/>
        <v>7.5200000000001543E-2</v>
      </c>
      <c r="E21">
        <f t="shared" si="0"/>
        <v>-1.2768000000000008</v>
      </c>
      <c r="F21">
        <f t="shared" si="0"/>
        <v>-1.8448000000000002</v>
      </c>
      <c r="G21">
        <f t="shared" si="0"/>
        <v>-1.8784000000000001</v>
      </c>
      <c r="H21">
        <f t="shared" si="0"/>
        <v>-1.5888000000000002</v>
      </c>
      <c r="I21">
        <f t="shared" si="0"/>
        <v>-1.1488</v>
      </c>
      <c r="J21">
        <f t="shared" si="0"/>
        <v>-0.69280000000000008</v>
      </c>
      <c r="K21">
        <f t="shared" si="0"/>
        <v>-0.31680000000000008</v>
      </c>
      <c r="L21">
        <f t="shared" si="0"/>
        <v>-7.8400000000000011E-2</v>
      </c>
      <c r="M21">
        <f t="shared" si="0"/>
        <v>3.2000000000000084E-3</v>
      </c>
      <c r="N21">
        <f t="shared" si="0"/>
        <v>-5.2800000000000014E-2</v>
      </c>
      <c r="O21">
        <f t="shared" si="0"/>
        <v>-0.18880000000000002</v>
      </c>
      <c r="P21">
        <f t="shared" si="0"/>
        <v>-0.30879999999999991</v>
      </c>
      <c r="Q21">
        <f t="shared" si="0"/>
        <v>-0.27839999999999993</v>
      </c>
      <c r="R21">
        <f t="shared" si="0"/>
        <v>7.5199999999999767E-2</v>
      </c>
      <c r="S21">
        <f t="shared" si="0"/>
        <v>0.96319999999999895</v>
      </c>
      <c r="T21">
        <f t="shared" si="0"/>
        <v>2.635200000000002</v>
      </c>
      <c r="U21">
        <f t="shared" si="0"/>
        <v>5.3792000000000018</v>
      </c>
      <c r="V21">
        <f t="shared" si="0"/>
        <v>9.5215999999999994</v>
      </c>
    </row>
    <row r="22" spans="1:22" x14ac:dyDescent="0.25">
      <c r="A22">
        <v>0</v>
      </c>
      <c r="B22">
        <f t="shared" si="1"/>
        <v>8</v>
      </c>
      <c r="C22">
        <f t="shared" si="0"/>
        <v>4.0176000000000016</v>
      </c>
      <c r="D22">
        <f t="shared" si="0"/>
        <v>1.433600000000002</v>
      </c>
      <c r="E22">
        <f t="shared" si="0"/>
        <v>-7.8400000000000691E-2</v>
      </c>
      <c r="F22">
        <f t="shared" si="0"/>
        <v>-0.80640000000000001</v>
      </c>
      <c r="G22">
        <f t="shared" si="0"/>
        <v>-1</v>
      </c>
      <c r="H22">
        <f t="shared" si="0"/>
        <v>-0.87040000000000006</v>
      </c>
      <c r="I22">
        <f t="shared" si="0"/>
        <v>-0.59040000000000004</v>
      </c>
      <c r="J22">
        <f t="shared" si="0"/>
        <v>-0.29440000000000005</v>
      </c>
      <c r="K22">
        <f t="shared" si="0"/>
        <v>-7.8400000000000011E-2</v>
      </c>
      <c r="L22">
        <f t="shared" si="0"/>
        <v>0</v>
      </c>
      <c r="M22">
        <f t="shared" si="0"/>
        <v>-7.8400000000000011E-2</v>
      </c>
      <c r="N22">
        <f t="shared" si="0"/>
        <v>-0.29440000000000005</v>
      </c>
      <c r="O22">
        <f t="shared" si="0"/>
        <v>-0.59040000000000004</v>
      </c>
      <c r="P22">
        <f t="shared" si="0"/>
        <v>-0.87040000000000006</v>
      </c>
      <c r="Q22">
        <f t="shared" si="0"/>
        <v>-1</v>
      </c>
      <c r="R22">
        <f t="shared" si="0"/>
        <v>-0.80640000000000001</v>
      </c>
      <c r="S22">
        <f t="shared" si="0"/>
        <v>-7.8400000000000691E-2</v>
      </c>
      <c r="T22">
        <f t="shared" si="0"/>
        <v>1.433600000000002</v>
      </c>
      <c r="U22">
        <f t="shared" si="0"/>
        <v>4.0176000000000016</v>
      </c>
      <c r="V22">
        <f t="shared" si="0"/>
        <v>8</v>
      </c>
    </row>
    <row r="23" spans="1:22" x14ac:dyDescent="0.25">
      <c r="A23">
        <v>0.2</v>
      </c>
      <c r="B23">
        <f t="shared" si="1"/>
        <v>9.5215999999999994</v>
      </c>
      <c r="C23">
        <f t="shared" si="0"/>
        <v>5.3792000000000018</v>
      </c>
      <c r="D23">
        <f t="shared" si="0"/>
        <v>2.635200000000002</v>
      </c>
      <c r="E23">
        <f t="shared" si="0"/>
        <v>0.96319999999999895</v>
      </c>
      <c r="F23">
        <f t="shared" si="0"/>
        <v>7.5199999999999767E-2</v>
      </c>
      <c r="G23">
        <f t="shared" si="0"/>
        <v>-0.27839999999999993</v>
      </c>
      <c r="H23">
        <f t="shared" si="0"/>
        <v>-0.30879999999999991</v>
      </c>
      <c r="I23">
        <f t="shared" si="0"/>
        <v>-0.18880000000000002</v>
      </c>
      <c r="J23">
        <f t="shared" si="0"/>
        <v>-5.2800000000000014E-2</v>
      </c>
      <c r="K23">
        <f t="shared" si="0"/>
        <v>3.2000000000000084E-3</v>
      </c>
      <c r="L23">
        <f t="shared" si="0"/>
        <v>-7.8400000000000011E-2</v>
      </c>
      <c r="M23">
        <f t="shared" si="0"/>
        <v>-0.31680000000000008</v>
      </c>
      <c r="N23">
        <f t="shared" si="0"/>
        <v>-0.69280000000000008</v>
      </c>
      <c r="O23">
        <f t="shared" si="0"/>
        <v>-1.1488</v>
      </c>
      <c r="P23">
        <f t="shared" si="0"/>
        <v>-1.5888000000000002</v>
      </c>
      <c r="Q23">
        <f t="shared" si="0"/>
        <v>-1.8784000000000001</v>
      </c>
      <c r="R23">
        <f t="shared" si="0"/>
        <v>-1.8448000000000002</v>
      </c>
      <c r="S23">
        <f t="shared" si="0"/>
        <v>-1.2768000000000008</v>
      </c>
      <c r="T23">
        <f t="shared" si="0"/>
        <v>7.5200000000001543E-2</v>
      </c>
      <c r="U23">
        <f t="shared" si="0"/>
        <v>2.499200000000001</v>
      </c>
      <c r="V23">
        <f t="shared" si="0"/>
        <v>6.3216000000000001</v>
      </c>
    </row>
    <row r="24" spans="1:22" x14ac:dyDescent="0.25">
      <c r="A24">
        <v>0.4</v>
      </c>
      <c r="B24">
        <f t="shared" si="1"/>
        <v>10.9056</v>
      </c>
      <c r="C24">
        <f t="shared" si="0"/>
        <v>6.6032000000000028</v>
      </c>
      <c r="D24">
        <f t="shared" si="0"/>
        <v>3.699200000000002</v>
      </c>
      <c r="E24">
        <f t="shared" si="0"/>
        <v>1.8671999999999989</v>
      </c>
      <c r="F24">
        <f t="shared" si="0"/>
        <v>0.81919999999999971</v>
      </c>
      <c r="G24">
        <f t="shared" si="0"/>
        <v>0.30560000000000009</v>
      </c>
      <c r="H24">
        <f t="shared" si="0"/>
        <v>0.11520000000000019</v>
      </c>
      <c r="I24">
        <f t="shared" si="0"/>
        <v>7.5199999999999934E-2</v>
      </c>
      <c r="J24">
        <f t="shared" si="0"/>
        <v>5.1200000000000023E-2</v>
      </c>
      <c r="K24">
        <f t="shared" si="0"/>
        <v>-5.2800000000000014E-2</v>
      </c>
      <c r="L24">
        <f t="shared" si="0"/>
        <v>-0.29440000000000005</v>
      </c>
      <c r="M24">
        <f t="shared" si="0"/>
        <v>-0.69280000000000008</v>
      </c>
      <c r="N24">
        <f t="shared" si="0"/>
        <v>-1.2288000000000001</v>
      </c>
      <c r="O24">
        <f t="shared" si="0"/>
        <v>-1.8448</v>
      </c>
      <c r="P24">
        <f t="shared" si="0"/>
        <v>-2.4448000000000008</v>
      </c>
      <c r="Q24">
        <f t="shared" si="0"/>
        <v>-2.8944000000000001</v>
      </c>
      <c r="R24">
        <f t="shared" si="0"/>
        <v>-3.0208000000000004</v>
      </c>
      <c r="S24">
        <f t="shared" si="0"/>
        <v>-2.6128000000000009</v>
      </c>
      <c r="T24">
        <f t="shared" si="0"/>
        <v>-1.4207999999999987</v>
      </c>
      <c r="U24">
        <f t="shared" si="0"/>
        <v>0.84320000000000195</v>
      </c>
      <c r="V24">
        <f t="shared" si="0"/>
        <v>4.5056000000000003</v>
      </c>
    </row>
    <row r="25" spans="1:22" x14ac:dyDescent="0.25">
      <c r="A25">
        <v>0.6</v>
      </c>
      <c r="B25">
        <f t="shared" si="1"/>
        <v>12.2096</v>
      </c>
      <c r="C25">
        <f t="shared" si="0"/>
        <v>7.7472000000000021</v>
      </c>
      <c r="D25">
        <f t="shared" si="0"/>
        <v>4.683200000000002</v>
      </c>
      <c r="E25">
        <f t="shared" si="0"/>
        <v>2.6911999999999994</v>
      </c>
      <c r="F25">
        <f t="shared" si="0"/>
        <v>1.4831999999999999</v>
      </c>
      <c r="G25">
        <f t="shared" si="0"/>
        <v>0.80959999999999988</v>
      </c>
      <c r="H25">
        <f t="shared" si="0"/>
        <v>0.45919999999999983</v>
      </c>
      <c r="I25">
        <f t="shared" si="0"/>
        <v>0.25919999999999999</v>
      </c>
      <c r="J25">
        <f t="shared" si="0"/>
        <v>7.5199999999999934E-2</v>
      </c>
      <c r="K25">
        <f t="shared" si="0"/>
        <v>-0.18880000000000008</v>
      </c>
      <c r="L25">
        <f t="shared" si="0"/>
        <v>-0.59040000000000004</v>
      </c>
      <c r="M25">
        <f t="shared" ref="C25:V32" si="2">(M$11^4+$A25^4)-($A$10*M$11^2)-($B$10*M$11*$A25)-($A$10*$A25^2)</f>
        <v>-1.1488</v>
      </c>
      <c r="N25">
        <f t="shared" si="2"/>
        <v>-1.8448</v>
      </c>
      <c r="O25">
        <f t="shared" si="2"/>
        <v>-2.6208</v>
      </c>
      <c r="P25">
        <f t="shared" si="2"/>
        <v>-3.3807999999999998</v>
      </c>
      <c r="Q25">
        <f t="shared" si="2"/>
        <v>-3.9904000000000002</v>
      </c>
      <c r="R25">
        <f t="shared" si="2"/>
        <v>-4.2767999999999997</v>
      </c>
      <c r="S25">
        <f t="shared" si="2"/>
        <v>-4.0288000000000004</v>
      </c>
      <c r="T25">
        <f t="shared" si="2"/>
        <v>-2.9967999999999977</v>
      </c>
      <c r="U25">
        <f t="shared" si="2"/>
        <v>-0.89279999999999871</v>
      </c>
      <c r="V25">
        <f t="shared" si="2"/>
        <v>2.6096000000000004</v>
      </c>
    </row>
    <row r="26" spans="1:22" x14ac:dyDescent="0.25">
      <c r="A26">
        <v>0.8</v>
      </c>
      <c r="B26">
        <f t="shared" si="1"/>
        <v>13.529600000000002</v>
      </c>
      <c r="C26">
        <f t="shared" si="2"/>
        <v>8.9072000000000031</v>
      </c>
      <c r="D26">
        <f t="shared" si="2"/>
        <v>5.6832000000000029</v>
      </c>
      <c r="E26">
        <f t="shared" si="2"/>
        <v>3.5311999999999992</v>
      </c>
      <c r="F26">
        <f t="shared" si="2"/>
        <v>2.1631999999999998</v>
      </c>
      <c r="G26">
        <f t="shared" si="2"/>
        <v>1.3296000000000001</v>
      </c>
      <c r="H26">
        <f t="shared" si="2"/>
        <v>0.81920000000000037</v>
      </c>
      <c r="I26">
        <f t="shared" si="2"/>
        <v>0.45919999999999983</v>
      </c>
      <c r="J26">
        <f t="shared" si="2"/>
        <v>0.11520000000000019</v>
      </c>
      <c r="K26">
        <f t="shared" si="2"/>
        <v>-0.30879999999999996</v>
      </c>
      <c r="L26">
        <f t="shared" si="2"/>
        <v>-0.87040000000000006</v>
      </c>
      <c r="M26">
        <f t="shared" si="2"/>
        <v>-1.5888000000000002</v>
      </c>
      <c r="N26">
        <f t="shared" si="2"/>
        <v>-2.4448000000000003</v>
      </c>
      <c r="O26">
        <f t="shared" si="2"/>
        <v>-3.3807999999999998</v>
      </c>
      <c r="P26">
        <f t="shared" si="2"/>
        <v>-4.3008000000000006</v>
      </c>
      <c r="Q26">
        <f t="shared" si="2"/>
        <v>-5.0704000000000002</v>
      </c>
      <c r="R26">
        <f t="shared" si="2"/>
        <v>-5.5167999999999999</v>
      </c>
      <c r="S26">
        <f t="shared" si="2"/>
        <v>-5.4287999999999998</v>
      </c>
      <c r="T26">
        <f t="shared" si="2"/>
        <v>-4.5567999999999991</v>
      </c>
      <c r="U26">
        <f t="shared" si="2"/>
        <v>-2.6127999999999982</v>
      </c>
      <c r="V26">
        <f t="shared" si="2"/>
        <v>0.72960000000000047</v>
      </c>
    </row>
    <row r="27" spans="1:22" x14ac:dyDescent="0.25">
      <c r="A27">
        <v>1</v>
      </c>
      <c r="B27">
        <f t="shared" si="1"/>
        <v>15</v>
      </c>
      <c r="C27">
        <f t="shared" si="2"/>
        <v>10.217600000000001</v>
      </c>
      <c r="D27">
        <f t="shared" si="2"/>
        <v>6.8336000000000023</v>
      </c>
      <c r="E27">
        <f t="shared" si="2"/>
        <v>4.5215999999999994</v>
      </c>
      <c r="F27">
        <f t="shared" si="2"/>
        <v>2.9935999999999998</v>
      </c>
      <c r="G27">
        <f t="shared" si="2"/>
        <v>2</v>
      </c>
      <c r="H27">
        <f t="shared" si="2"/>
        <v>1.3296000000000001</v>
      </c>
      <c r="I27">
        <f t="shared" si="2"/>
        <v>0.80959999999999965</v>
      </c>
      <c r="J27">
        <f t="shared" si="2"/>
        <v>0.30560000000000009</v>
      </c>
      <c r="K27">
        <f t="shared" si="2"/>
        <v>-0.27839999999999998</v>
      </c>
      <c r="L27">
        <f t="shared" si="2"/>
        <v>-1</v>
      </c>
      <c r="M27">
        <f t="shared" si="2"/>
        <v>-1.8784000000000001</v>
      </c>
      <c r="N27">
        <f t="shared" si="2"/>
        <v>-2.8944000000000001</v>
      </c>
      <c r="O27">
        <f t="shared" si="2"/>
        <v>-3.9904000000000002</v>
      </c>
      <c r="P27">
        <f t="shared" si="2"/>
        <v>-5.0704000000000002</v>
      </c>
      <c r="Q27">
        <f t="shared" si="2"/>
        <v>-6</v>
      </c>
      <c r="R27">
        <f t="shared" si="2"/>
        <v>-6.6063999999999998</v>
      </c>
      <c r="S27">
        <f t="shared" si="2"/>
        <v>-6.6783999999999999</v>
      </c>
      <c r="T27">
        <f t="shared" si="2"/>
        <v>-5.9663999999999984</v>
      </c>
      <c r="U27">
        <f t="shared" si="2"/>
        <v>-4.1823999999999986</v>
      </c>
      <c r="V27">
        <f t="shared" si="2"/>
        <v>-1</v>
      </c>
    </row>
    <row r="28" spans="1:22" x14ac:dyDescent="0.25">
      <c r="A28">
        <v>1.2</v>
      </c>
      <c r="B28">
        <f t="shared" si="1"/>
        <v>16.793600000000001</v>
      </c>
      <c r="C28">
        <f t="shared" si="2"/>
        <v>11.851200000000002</v>
      </c>
      <c r="D28">
        <f t="shared" si="2"/>
        <v>8.3072000000000017</v>
      </c>
      <c r="E28">
        <f t="shared" si="2"/>
        <v>5.8351999999999995</v>
      </c>
      <c r="F28">
        <f t="shared" si="2"/>
        <v>4.1471999999999998</v>
      </c>
      <c r="G28">
        <f t="shared" si="2"/>
        <v>2.9935999999999998</v>
      </c>
      <c r="H28">
        <f t="shared" si="2"/>
        <v>2.1631999999999998</v>
      </c>
      <c r="I28">
        <f t="shared" si="2"/>
        <v>1.4832000000000001</v>
      </c>
      <c r="J28">
        <f t="shared" si="2"/>
        <v>0.81919999999999948</v>
      </c>
      <c r="K28">
        <f t="shared" si="2"/>
        <v>7.5199999999999712E-2</v>
      </c>
      <c r="L28">
        <f t="shared" si="2"/>
        <v>-0.80640000000000001</v>
      </c>
      <c r="M28">
        <f t="shared" si="2"/>
        <v>-1.8448000000000002</v>
      </c>
      <c r="N28">
        <f t="shared" si="2"/>
        <v>-3.0208000000000004</v>
      </c>
      <c r="O28">
        <f t="shared" si="2"/>
        <v>-4.2767999999999997</v>
      </c>
      <c r="P28">
        <f t="shared" si="2"/>
        <v>-5.5167999999999999</v>
      </c>
      <c r="Q28">
        <f t="shared" si="2"/>
        <v>-6.6063999999999998</v>
      </c>
      <c r="R28">
        <f t="shared" si="2"/>
        <v>-7.3727999999999998</v>
      </c>
      <c r="S28">
        <f t="shared" si="2"/>
        <v>-7.6048</v>
      </c>
      <c r="T28">
        <f t="shared" si="2"/>
        <v>-7.0527999999999986</v>
      </c>
      <c r="U28">
        <f t="shared" si="2"/>
        <v>-5.4287999999999998</v>
      </c>
      <c r="V28">
        <f t="shared" si="2"/>
        <v>-2.4064000000000005</v>
      </c>
    </row>
    <row r="29" spans="1:22" x14ac:dyDescent="0.25">
      <c r="A29">
        <v>1.4</v>
      </c>
      <c r="B29">
        <f t="shared" si="1"/>
        <v>19.121600000000001</v>
      </c>
      <c r="C29">
        <f t="shared" si="2"/>
        <v>14.0192</v>
      </c>
      <c r="D29">
        <f t="shared" si="2"/>
        <v>10.315200000000001</v>
      </c>
      <c r="E29">
        <f t="shared" si="2"/>
        <v>7.6831999999999976</v>
      </c>
      <c r="F29">
        <f t="shared" si="2"/>
        <v>5.8351999999999986</v>
      </c>
      <c r="G29">
        <f t="shared" si="2"/>
        <v>4.5215999999999976</v>
      </c>
      <c r="H29">
        <f t="shared" si="2"/>
        <v>3.5311999999999988</v>
      </c>
      <c r="I29">
        <f t="shared" si="2"/>
        <v>2.6911999999999989</v>
      </c>
      <c r="J29">
        <f t="shared" si="2"/>
        <v>1.8671999999999991</v>
      </c>
      <c r="K29">
        <f t="shared" si="2"/>
        <v>0.96319999999999917</v>
      </c>
      <c r="L29">
        <f t="shared" si="2"/>
        <v>-7.8400000000000691E-2</v>
      </c>
      <c r="M29">
        <f t="shared" si="2"/>
        <v>-1.276800000000001</v>
      </c>
      <c r="N29">
        <f t="shared" si="2"/>
        <v>-2.6128000000000009</v>
      </c>
      <c r="O29">
        <f t="shared" si="2"/>
        <v>-4.0288000000000004</v>
      </c>
      <c r="P29">
        <f t="shared" si="2"/>
        <v>-5.4288000000000007</v>
      </c>
      <c r="Q29">
        <f t="shared" si="2"/>
        <v>-6.6783999999999999</v>
      </c>
      <c r="R29">
        <f t="shared" si="2"/>
        <v>-7.6048000000000009</v>
      </c>
      <c r="S29">
        <f t="shared" si="2"/>
        <v>-7.9968000000000004</v>
      </c>
      <c r="T29">
        <f t="shared" si="2"/>
        <v>-7.6047999999999973</v>
      </c>
      <c r="U29">
        <f t="shared" si="2"/>
        <v>-6.1407999999999987</v>
      </c>
      <c r="V29">
        <f t="shared" si="2"/>
        <v>-3.2783999999999991</v>
      </c>
    </row>
    <row r="30" spans="1:22" x14ac:dyDescent="0.25">
      <c r="A30">
        <v>1.6</v>
      </c>
      <c r="B30">
        <f t="shared" si="1"/>
        <v>22.233600000000003</v>
      </c>
      <c r="C30">
        <f t="shared" si="2"/>
        <v>16.971200000000007</v>
      </c>
      <c r="D30">
        <f t="shared" si="2"/>
        <v>13.107200000000006</v>
      </c>
      <c r="E30">
        <f t="shared" si="2"/>
        <v>10.315200000000001</v>
      </c>
      <c r="F30">
        <f t="shared" si="2"/>
        <v>8.3072000000000017</v>
      </c>
      <c r="G30">
        <f t="shared" si="2"/>
        <v>6.8336000000000023</v>
      </c>
      <c r="H30">
        <f t="shared" si="2"/>
        <v>5.6832000000000029</v>
      </c>
      <c r="I30">
        <f t="shared" si="2"/>
        <v>4.6832000000000029</v>
      </c>
      <c r="J30">
        <f t="shared" si="2"/>
        <v>3.6992000000000012</v>
      </c>
      <c r="K30">
        <f t="shared" si="2"/>
        <v>2.635200000000002</v>
      </c>
      <c r="L30">
        <f t="shared" si="2"/>
        <v>1.433600000000002</v>
      </c>
      <c r="M30">
        <f t="shared" si="2"/>
        <v>7.5200000000001488E-2</v>
      </c>
      <c r="N30">
        <f t="shared" si="2"/>
        <v>-1.420799999999999</v>
      </c>
      <c r="O30">
        <f t="shared" si="2"/>
        <v>-2.9967999999999977</v>
      </c>
      <c r="P30">
        <f t="shared" si="2"/>
        <v>-4.5567999999999991</v>
      </c>
      <c r="Q30">
        <f t="shared" si="2"/>
        <v>-5.9663999999999984</v>
      </c>
      <c r="R30">
        <f t="shared" si="2"/>
        <v>-7.0527999999999986</v>
      </c>
      <c r="S30">
        <f t="shared" si="2"/>
        <v>-7.6047999999999973</v>
      </c>
      <c r="T30">
        <f t="shared" si="2"/>
        <v>-7.372799999999998</v>
      </c>
      <c r="U30">
        <f t="shared" si="2"/>
        <v>-6.0687999999999978</v>
      </c>
      <c r="V30">
        <f t="shared" si="2"/>
        <v>-3.3663999999999987</v>
      </c>
    </row>
    <row r="31" spans="1:22" x14ac:dyDescent="0.25">
      <c r="A31">
        <v>1.8</v>
      </c>
      <c r="B31">
        <f t="shared" si="1"/>
        <v>26.417600000000004</v>
      </c>
      <c r="C31">
        <f t="shared" si="2"/>
        <v>20.995200000000004</v>
      </c>
      <c r="D31">
        <f t="shared" si="2"/>
        <v>16.971200000000007</v>
      </c>
      <c r="E31">
        <f t="shared" si="2"/>
        <v>14.019200000000001</v>
      </c>
      <c r="F31">
        <f t="shared" si="2"/>
        <v>11.851200000000002</v>
      </c>
      <c r="G31">
        <f t="shared" si="2"/>
        <v>10.217600000000001</v>
      </c>
      <c r="H31">
        <f t="shared" si="2"/>
        <v>8.9072000000000031</v>
      </c>
      <c r="I31">
        <f t="shared" si="2"/>
        <v>7.7472000000000012</v>
      </c>
      <c r="J31">
        <f t="shared" si="2"/>
        <v>6.6032000000000028</v>
      </c>
      <c r="K31">
        <f t="shared" si="2"/>
        <v>5.3792000000000009</v>
      </c>
      <c r="L31">
        <f t="shared" si="2"/>
        <v>4.0176000000000016</v>
      </c>
      <c r="M31">
        <f t="shared" si="2"/>
        <v>2.4992000000000019</v>
      </c>
      <c r="N31">
        <f t="shared" si="2"/>
        <v>0.84320000000000128</v>
      </c>
      <c r="O31">
        <f t="shared" si="2"/>
        <v>-0.89279999999999937</v>
      </c>
      <c r="P31">
        <f t="shared" si="2"/>
        <v>-2.6127999999999991</v>
      </c>
      <c r="Q31">
        <f t="shared" si="2"/>
        <v>-4.1823999999999986</v>
      </c>
      <c r="R31">
        <f t="shared" si="2"/>
        <v>-5.428799999999999</v>
      </c>
      <c r="S31">
        <f t="shared" si="2"/>
        <v>-6.1407999999999987</v>
      </c>
      <c r="T31">
        <f t="shared" si="2"/>
        <v>-6.0687999999999978</v>
      </c>
      <c r="U31">
        <f t="shared" si="2"/>
        <v>-4.9247999999999976</v>
      </c>
      <c r="V31">
        <f t="shared" si="2"/>
        <v>-2.3823999999999987</v>
      </c>
    </row>
    <row r="32" spans="1:22" x14ac:dyDescent="0.25">
      <c r="A32">
        <v>2</v>
      </c>
      <c r="B32">
        <f t="shared" si="1"/>
        <v>32</v>
      </c>
      <c r="C32">
        <f t="shared" si="2"/>
        <v>26.4176</v>
      </c>
      <c r="D32">
        <f t="shared" si="2"/>
        <v>22.233600000000003</v>
      </c>
      <c r="E32">
        <f t="shared" si="2"/>
        <v>19.121600000000001</v>
      </c>
      <c r="F32">
        <f t="shared" si="2"/>
        <v>16.793599999999998</v>
      </c>
      <c r="G32">
        <f t="shared" si="2"/>
        <v>15</v>
      </c>
      <c r="H32">
        <f t="shared" si="2"/>
        <v>13.529600000000002</v>
      </c>
      <c r="I32">
        <f t="shared" si="2"/>
        <v>12.209599999999998</v>
      </c>
      <c r="J32">
        <f t="shared" si="2"/>
        <v>10.9056</v>
      </c>
      <c r="K32">
        <f t="shared" si="2"/>
        <v>9.5215999999999994</v>
      </c>
      <c r="L32">
        <f t="shared" si="2"/>
        <v>8</v>
      </c>
      <c r="M32">
        <f t="shared" si="2"/>
        <v>6.3216000000000001</v>
      </c>
      <c r="N32">
        <f t="shared" si="2"/>
        <v>4.5056000000000012</v>
      </c>
      <c r="O32">
        <f t="shared" si="2"/>
        <v>2.6096000000000004</v>
      </c>
      <c r="P32">
        <f t="shared" si="2"/>
        <v>0.72959999999999958</v>
      </c>
      <c r="Q32">
        <f t="shared" si="2"/>
        <v>-1</v>
      </c>
      <c r="R32">
        <f t="shared" si="2"/>
        <v>-2.4063999999999997</v>
      </c>
      <c r="S32">
        <f t="shared" si="2"/>
        <v>-3.2783999999999995</v>
      </c>
      <c r="T32">
        <f t="shared" si="2"/>
        <v>-3.3663999999999987</v>
      </c>
      <c r="U32">
        <f t="shared" si="2"/>
        <v>-2.3823999999999987</v>
      </c>
      <c r="V32">
        <f t="shared" si="2"/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P2"/>
  <sheetViews>
    <sheetView workbookViewId="0">
      <selection activeCell="F2" sqref="F2:P2"/>
    </sheetView>
  </sheetViews>
  <sheetFormatPr defaultRowHeight="15" x14ac:dyDescent="0.25"/>
  <sheetData>
    <row r="2" spans="6:16" ht="23.25" x14ac:dyDescent="0.35">
      <c r="F2" s="4" t="s">
        <v>14</v>
      </c>
      <c r="G2" s="5"/>
      <c r="H2" s="5"/>
      <c r="I2" s="5"/>
      <c r="J2" s="5"/>
      <c r="K2" s="5"/>
      <c r="L2" s="5"/>
      <c r="M2" s="8"/>
      <c r="N2" s="5"/>
      <c r="O2" s="5"/>
      <c r="P2" s="6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B14" sqref="B14"/>
    </sheetView>
  </sheetViews>
  <sheetFormatPr defaultRowHeight="15" x14ac:dyDescent="0.25"/>
  <cols>
    <col min="1" max="1" width="4" customWidth="1"/>
    <col min="2" max="2" width="16.5703125" customWidth="1"/>
    <col min="3" max="3" width="16.7109375" customWidth="1"/>
    <col min="4" max="4" width="13.140625" customWidth="1"/>
    <col min="5" max="5" width="17.140625" customWidth="1"/>
  </cols>
  <sheetData>
    <row r="1" spans="1:5" ht="15.75" x14ac:dyDescent="0.25">
      <c r="A1" s="26" t="s">
        <v>15</v>
      </c>
      <c r="B1" s="26"/>
      <c r="C1" s="26"/>
    </row>
    <row r="3" spans="1:5" ht="31.5" customHeight="1" x14ac:dyDescent="0.25">
      <c r="A3" s="15" t="s">
        <v>17</v>
      </c>
      <c r="B3" s="15" t="s">
        <v>18</v>
      </c>
      <c r="C3" s="15" t="s">
        <v>19</v>
      </c>
      <c r="D3" s="15" t="s">
        <v>20</v>
      </c>
      <c r="E3" s="16" t="s">
        <v>38</v>
      </c>
    </row>
    <row r="4" spans="1:5" ht="15.75" x14ac:dyDescent="0.25">
      <c r="A4" s="11">
        <v>1</v>
      </c>
      <c r="B4" s="12" t="s">
        <v>21</v>
      </c>
      <c r="C4" s="12" t="s">
        <v>22</v>
      </c>
      <c r="D4" s="12" t="s">
        <v>26</v>
      </c>
      <c r="E4" s="17">
        <v>31304</v>
      </c>
    </row>
    <row r="5" spans="1:5" ht="15.75" x14ac:dyDescent="0.25">
      <c r="A5" s="11">
        <v>2</v>
      </c>
      <c r="B5" s="12" t="s">
        <v>24</v>
      </c>
      <c r="C5" s="12" t="s">
        <v>25</v>
      </c>
      <c r="D5" s="12" t="s">
        <v>23</v>
      </c>
      <c r="E5" s="17">
        <v>31603</v>
      </c>
    </row>
    <row r="6" spans="1:5" ht="15.75" x14ac:dyDescent="0.25">
      <c r="A6" s="11">
        <v>3</v>
      </c>
      <c r="B6" s="12" t="s">
        <v>27</v>
      </c>
      <c r="C6" s="12" t="s">
        <v>28</v>
      </c>
      <c r="D6" s="12" t="s">
        <v>29</v>
      </c>
      <c r="E6" s="17">
        <v>32837</v>
      </c>
    </row>
    <row r="7" spans="1:5" ht="15.75" x14ac:dyDescent="0.25">
      <c r="A7" s="11">
        <v>4</v>
      </c>
      <c r="B7" s="12" t="s">
        <v>30</v>
      </c>
      <c r="C7" s="12" t="s">
        <v>31</v>
      </c>
      <c r="D7" s="12" t="s">
        <v>32</v>
      </c>
      <c r="E7" s="17">
        <v>32946</v>
      </c>
    </row>
    <row r="8" spans="1:5" ht="15.75" x14ac:dyDescent="0.25">
      <c r="A8" s="11">
        <v>5</v>
      </c>
      <c r="B8" s="12" t="s">
        <v>33</v>
      </c>
      <c r="C8" s="12" t="s">
        <v>34</v>
      </c>
      <c r="D8" s="12" t="s">
        <v>35</v>
      </c>
      <c r="E8" s="17">
        <v>36669</v>
      </c>
    </row>
    <row r="10" spans="1:5" ht="15.75" x14ac:dyDescent="0.25">
      <c r="A10" s="26" t="s">
        <v>16</v>
      </c>
      <c r="B10" s="26"/>
      <c r="C10" s="26"/>
    </row>
    <row r="12" spans="1:5" ht="15.75" x14ac:dyDescent="0.25">
      <c r="A12" s="13" t="s">
        <v>17</v>
      </c>
      <c r="B12" s="14" t="s">
        <v>36</v>
      </c>
      <c r="C12" s="14" t="s">
        <v>37</v>
      </c>
    </row>
    <row r="13" spans="1:5" ht="15.75" x14ac:dyDescent="0.25">
      <c r="A13" s="11">
        <f>A4</f>
        <v>1</v>
      </c>
      <c r="B13" s="12" t="str">
        <f>B4&amp;" "&amp;LEFT(C4)&amp;"."&amp;LEFT(D4)&amp;"."</f>
        <v>Иванов В.И.</v>
      </c>
      <c r="C13" s="18">
        <f ca="1">YEAR(TODAY()-E4)-1900+MONTH(TODAY()-E4)/12</f>
        <v>32.333333333333336</v>
      </c>
    </row>
    <row r="14" spans="1:5" ht="15.75" x14ac:dyDescent="0.25">
      <c r="A14" s="11">
        <f t="shared" ref="A14:A17" si="0">A5</f>
        <v>2</v>
      </c>
      <c r="B14" s="12" t="str">
        <f t="shared" ref="B14:B17" si="1">B5&amp;" "&amp;LEFT(C5)&amp;"."&amp;LEFT(D5)&amp;"."</f>
        <v>Петров П.П.</v>
      </c>
      <c r="C14" s="18">
        <f t="shared" ref="C14:C17" ca="1" si="2">YEAR(TODAY()-E5)-1900+MONTH(TODAY()-E5)/12</f>
        <v>31.583333333333332</v>
      </c>
    </row>
    <row r="15" spans="1:5" ht="15.75" x14ac:dyDescent="0.25">
      <c r="A15" s="11">
        <f t="shared" si="0"/>
        <v>3</v>
      </c>
      <c r="B15" s="12" t="str">
        <f t="shared" si="1"/>
        <v>Сидоров С.С.</v>
      </c>
      <c r="C15" s="18">
        <f t="shared" ca="1" si="2"/>
        <v>28.166666666666668</v>
      </c>
    </row>
    <row r="16" spans="1:5" ht="15.75" x14ac:dyDescent="0.25">
      <c r="A16" s="11">
        <f t="shared" si="0"/>
        <v>4</v>
      </c>
      <c r="B16" s="12" t="str">
        <f t="shared" si="1"/>
        <v>Кузьмин К.К.</v>
      </c>
      <c r="C16" s="18">
        <f t="shared" ca="1" si="2"/>
        <v>27.833333333333332</v>
      </c>
    </row>
    <row r="17" spans="1:3" ht="15.75" x14ac:dyDescent="0.25">
      <c r="A17" s="11">
        <f t="shared" si="0"/>
        <v>5</v>
      </c>
      <c r="B17" s="12" t="str">
        <f t="shared" si="1"/>
        <v>Николаев Н.Н.</v>
      </c>
      <c r="C17" s="18">
        <f t="shared" ca="1" si="2"/>
        <v>17.666666666666668</v>
      </c>
    </row>
  </sheetData>
  <mergeCells count="2">
    <mergeCell ref="A1:C1"/>
    <mergeCell ref="A10:C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B17" sqref="B17:E17"/>
    </sheetView>
  </sheetViews>
  <sheetFormatPr defaultRowHeight="15" x14ac:dyDescent="0.25"/>
  <cols>
    <col min="1" max="1" width="4.28515625" customWidth="1"/>
    <col min="2" max="2" width="22.5703125" customWidth="1"/>
    <col min="3" max="3" width="42.5703125" customWidth="1"/>
    <col min="5" max="5" width="7.5703125" customWidth="1"/>
  </cols>
  <sheetData>
    <row r="1" spans="1:5" ht="15.75" x14ac:dyDescent="0.25">
      <c r="A1" s="27" t="s">
        <v>39</v>
      </c>
      <c r="B1" s="27"/>
    </row>
    <row r="5" spans="1:5" ht="15.75" x14ac:dyDescent="0.25">
      <c r="A5" s="26" t="s">
        <v>15</v>
      </c>
      <c r="B5" s="26"/>
    </row>
    <row r="7" spans="1:5" x14ac:dyDescent="0.25">
      <c r="A7" s="9" t="s">
        <v>17</v>
      </c>
      <c r="B7" s="9" t="s">
        <v>45</v>
      </c>
      <c r="C7" s="10" t="s">
        <v>47</v>
      </c>
      <c r="D7" s="10" t="s">
        <v>52</v>
      </c>
      <c r="E7" s="10" t="s">
        <v>53</v>
      </c>
    </row>
    <row r="8" spans="1:5" x14ac:dyDescent="0.25">
      <c r="A8" s="7">
        <v>1</v>
      </c>
      <c r="B8" s="7" t="s">
        <v>40</v>
      </c>
      <c r="C8" s="7" t="s">
        <v>46</v>
      </c>
      <c r="D8" s="7">
        <v>37499</v>
      </c>
      <c r="E8" s="7">
        <v>100</v>
      </c>
    </row>
    <row r="9" spans="1:5" x14ac:dyDescent="0.25">
      <c r="A9" s="7">
        <v>2</v>
      </c>
      <c r="B9" s="7" t="s">
        <v>41</v>
      </c>
      <c r="C9" s="7" t="s">
        <v>48</v>
      </c>
      <c r="D9" s="7">
        <v>6900</v>
      </c>
      <c r="E9" s="7">
        <v>500</v>
      </c>
    </row>
    <row r="10" spans="1:5" x14ac:dyDescent="0.25">
      <c r="A10" s="7">
        <v>3</v>
      </c>
      <c r="B10" s="7" t="s">
        <v>42</v>
      </c>
      <c r="C10" s="7" t="s">
        <v>49</v>
      </c>
      <c r="D10" s="7">
        <v>18650</v>
      </c>
      <c r="E10" s="7">
        <v>30</v>
      </c>
    </row>
    <row r="11" spans="1:5" x14ac:dyDescent="0.25">
      <c r="A11" s="7">
        <v>4</v>
      </c>
      <c r="B11" s="7" t="s">
        <v>43</v>
      </c>
      <c r="C11" s="7" t="s">
        <v>50</v>
      </c>
      <c r="D11" s="7">
        <v>3450</v>
      </c>
      <c r="E11" s="7">
        <v>500</v>
      </c>
    </row>
    <row r="12" spans="1:5" x14ac:dyDescent="0.25">
      <c r="A12" s="7">
        <v>5</v>
      </c>
      <c r="B12" s="7" t="s">
        <v>44</v>
      </c>
      <c r="C12" s="7" t="s">
        <v>51</v>
      </c>
      <c r="D12" s="7">
        <v>4865</v>
      </c>
      <c r="E12" s="7">
        <v>80</v>
      </c>
    </row>
    <row r="14" spans="1:5" ht="15.75" x14ac:dyDescent="0.25">
      <c r="A14" s="28" t="s">
        <v>54</v>
      </c>
      <c r="B14" s="28"/>
      <c r="C14" s="19"/>
    </row>
    <row r="16" spans="1:5" ht="23.25" customHeight="1" x14ac:dyDescent="0.25">
      <c r="B16" s="20" t="s">
        <v>55</v>
      </c>
    </row>
    <row r="17" spans="1:5" x14ac:dyDescent="0.25">
      <c r="A17" s="7">
        <f>A8</f>
        <v>1</v>
      </c>
      <c r="B17" s="29" t="str">
        <f>B8&amp;" "&amp;C8&amp;" по цене "&amp;(D8)&amp;" руб."&amp;IF(E8&lt;50,"   (уже кончаются)",IF(E8&lt;=100,"   (много)","   (очень много)"))</f>
        <v>Телевизоры с плазменной панелью, диагональ 21 дюйм по цене 37499 руб.   (много)</v>
      </c>
      <c r="C17" s="30"/>
      <c r="D17" s="30"/>
      <c r="E17" s="31"/>
    </row>
    <row r="18" spans="1:5" x14ac:dyDescent="0.25">
      <c r="A18" s="7">
        <f t="shared" ref="A18:A21" si="0">A9</f>
        <v>2</v>
      </c>
      <c r="B18" s="29" t="str">
        <f t="shared" ref="B18:B21" si="1">B9&amp;" "&amp;C9&amp;" по цене "&amp;(D9)&amp;" руб."&amp;IF(E9&lt;50,"   (уже кончаются)",IF(E9&lt;=100,"   (много)","   (очень много)"))</f>
        <v>DVD плейеры с функцией караоке по цене 6900 руб.   (очень много)</v>
      </c>
      <c r="C18" s="30"/>
      <c r="D18" s="30"/>
      <c r="E18" s="31"/>
    </row>
    <row r="19" spans="1:5" x14ac:dyDescent="0.25">
      <c r="A19" s="7">
        <f t="shared" si="0"/>
        <v>3</v>
      </c>
      <c r="B19" s="29" t="str">
        <f t="shared" si="1"/>
        <v>Видеокамеры цифровые по цене 18650 руб.   (уже кончаются)</v>
      </c>
      <c r="C19" s="30"/>
      <c r="D19" s="30"/>
      <c r="E19" s="31"/>
    </row>
    <row r="20" spans="1:5" x14ac:dyDescent="0.25">
      <c r="A20" s="7">
        <f t="shared" si="0"/>
        <v>4</v>
      </c>
      <c r="B20" s="29" t="str">
        <f t="shared" si="1"/>
        <v>Мобильные телефоны с доступом в Интернет по цене 3450 руб.   (очень много)</v>
      </c>
      <c r="C20" s="30"/>
      <c r="D20" s="30"/>
      <c r="E20" s="31"/>
    </row>
    <row r="21" spans="1:5" x14ac:dyDescent="0.25">
      <c r="A21" s="7">
        <f t="shared" si="0"/>
        <v>5</v>
      </c>
      <c r="B21" s="29" t="str">
        <f t="shared" si="1"/>
        <v>Проигрыватель CD на 5 дисков по цене 4865 руб.   (много)</v>
      </c>
      <c r="C21" s="30"/>
      <c r="D21" s="30"/>
      <c r="E21" s="31"/>
    </row>
  </sheetData>
  <mergeCells count="8">
    <mergeCell ref="B18:E18"/>
    <mergeCell ref="B19:E19"/>
    <mergeCell ref="B20:E20"/>
    <mergeCell ref="B21:E21"/>
    <mergeCell ref="A1:B1"/>
    <mergeCell ref="A5:B5"/>
    <mergeCell ref="A14:B14"/>
    <mergeCell ref="B17:E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Титульный лист</vt:lpstr>
      <vt:lpstr>sin x cos x</vt:lpstr>
      <vt:lpstr>Функция №10</vt:lpstr>
      <vt:lpstr>Исходные данные</vt:lpstr>
      <vt:lpstr>Поверхность</vt:lpstr>
      <vt:lpstr>Исходные данные №10</vt:lpstr>
      <vt:lpstr>Поверхность №10</vt:lpstr>
      <vt:lpstr>Инициалы и стаж</vt:lpstr>
      <vt:lpstr>Вариант №10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andrew</cp:lastModifiedBy>
  <dcterms:created xsi:type="dcterms:W3CDTF">2018-01-06T12:27:17Z</dcterms:created>
  <dcterms:modified xsi:type="dcterms:W3CDTF">2018-01-08T17:21:34Z</dcterms:modified>
</cp:coreProperties>
</file>